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8779D5B4-0058-44FA-A85F-662DA16C1AB9}" xr6:coauthVersionLast="47" xr6:coauthVersionMax="47" xr10:uidLastSave="{00000000-0000-0000-0000-000000000000}"/>
  <workbookProtection workbookAlgorithmName="SHA-512" workbookHashValue="/PG1tpQI7ssvCb/UZIxWa+H4zpspr///l0urMGLbIFnNQn/vnCn7pZg/zrdfqX/AD3dr1yZ9tsy+5odhBbpGOg==" workbookSaltValue="mWHUHl3JrqHvIufe77GWrg==" workbookSpinCount="100000" lockStructure="1"/>
  <bookViews>
    <workbookView xWindow="-120" yWindow="-120" windowWidth="29040" windowHeight="15720" tabRatio="999" xr2:uid="{00000000-000D-0000-FFFF-FFFF00000000}"/>
  </bookViews>
  <sheets>
    <sheet name="SUMMARY" sheetId="5" r:id="rId1"/>
    <sheet name="1-PERSONNEL (CB Only)" sheetId="15" r:id="rId2"/>
    <sheet name="2-SERVICE CONTRACTS (CB Only)" sheetId="7" r:id="rId3"/>
    <sheet name="3-EQUIPMENT&amp;SUPPLIES (CB Only)" sheetId="6" r:id="rId4"/>
    <sheet name="4-TRAVEL&amp;TRAINING (T2, T3)" sheetId="16" r:id="rId5"/>
    <sheet name="5-OTHER COSTS (CB Only)" sheetId="13" r:id="rId6"/>
    <sheet name="6-INDIRECT (Travel, CB Only)" sheetId="17" r:id="rId7"/>
  </sheets>
  <definedNames>
    <definedName name="ColumnTitle1" localSheetId="4">#REF!</definedName>
    <definedName name="ColumnTitle1" localSheetId="5">#REF!</definedName>
    <definedName name="ColumnTitle1">#REF!</definedName>
    <definedName name="MileageRate">#REF!</definedName>
    <definedName name="TotalReimbursementDue" localSheetId="5">#REF!</definedName>
    <definedName name="TotalReimbursementD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7" l="1"/>
  <c r="G9" i="17"/>
  <c r="G11" i="17" s="1"/>
  <c r="C12" i="5" s="1"/>
  <c r="G8" i="17"/>
  <c r="G7" i="17"/>
  <c r="H18" i="15"/>
  <c r="H23" i="15" l="1"/>
  <c r="H24" i="15"/>
  <c r="H33" i="15"/>
  <c r="H32" i="15"/>
  <c r="H31" i="15"/>
  <c r="H30" i="15"/>
  <c r="H29" i="15"/>
  <c r="H28" i="15"/>
  <c r="H27" i="15"/>
  <c r="H26" i="15"/>
  <c r="H25" i="15"/>
  <c r="H17" i="15"/>
  <c r="H16" i="15"/>
  <c r="H15" i="15"/>
  <c r="H14" i="15"/>
  <c r="H13" i="15"/>
  <c r="H12" i="15"/>
  <c r="H11" i="15"/>
  <c r="H10" i="15"/>
  <c r="H9" i="15"/>
  <c r="H8" i="15"/>
  <c r="P23" i="16"/>
  <c r="P28" i="16"/>
  <c r="P27" i="16"/>
  <c r="P26" i="16"/>
  <c r="P25" i="16"/>
  <c r="P24" i="16"/>
  <c r="P8" i="16"/>
  <c r="P9" i="16"/>
  <c r="P10" i="16"/>
  <c r="P11" i="16"/>
  <c r="P12" i="16"/>
  <c r="P13" i="16"/>
  <c r="P14" i="16"/>
  <c r="P15" i="16"/>
  <c r="P16" i="16"/>
  <c r="P17" i="16"/>
  <c r="P18" i="16"/>
  <c r="H19" i="15" l="1"/>
  <c r="P29" i="16"/>
  <c r="P19" i="16"/>
  <c r="D18" i="7"/>
  <c r="C8" i="5" s="1"/>
  <c r="F17" i="13"/>
  <c r="F16" i="13"/>
  <c r="F15" i="13"/>
  <c r="F14" i="13"/>
  <c r="F13" i="13"/>
  <c r="F12" i="13"/>
  <c r="F11" i="13"/>
  <c r="F10" i="13"/>
  <c r="F9" i="13"/>
  <c r="F8" i="13"/>
  <c r="F7" i="13"/>
  <c r="F31" i="6"/>
  <c r="F30" i="6"/>
  <c r="F29" i="6"/>
  <c r="F28" i="6"/>
  <c r="F27" i="6"/>
  <c r="F26" i="6"/>
  <c r="F25" i="6"/>
  <c r="F24" i="6"/>
  <c r="F23" i="6"/>
  <c r="F22" i="6"/>
  <c r="F21" i="6"/>
  <c r="F17" i="6"/>
  <c r="F16" i="6"/>
  <c r="F15" i="6"/>
  <c r="F14" i="6"/>
  <c r="F13" i="6"/>
  <c r="F12" i="6"/>
  <c r="F11" i="6"/>
  <c r="F10" i="6"/>
  <c r="F9" i="6"/>
  <c r="F8" i="6"/>
  <c r="F7" i="6"/>
  <c r="C10" i="5" l="1"/>
  <c r="F18" i="13"/>
  <c r="C11" i="5" s="1"/>
  <c r="H34" i="15"/>
  <c r="F18" i="6"/>
  <c r="F32" i="6"/>
  <c r="C9" i="5" l="1"/>
  <c r="C7" i="5"/>
  <c r="C1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<sst xmlns="http://schemas.openxmlformats.org/spreadsheetml/2006/main" count="138" uniqueCount="104">
  <si>
    <t>ACTUAL EXPENSE</t>
  </si>
  <si>
    <t>ITEM #</t>
  </si>
  <si>
    <t xml:space="preserve">Total Contracts Costs: </t>
  </si>
  <si>
    <t>OTHER COSTS</t>
  </si>
  <si>
    <t>Example</t>
  </si>
  <si>
    <t>UNIT COST</t>
  </si>
  <si>
    <t>NUMBER PURCHASED</t>
  </si>
  <si>
    <t>Betty Smith</t>
  </si>
  <si>
    <t>INDIRECT BASE</t>
  </si>
  <si>
    <t>INDIRECT %</t>
  </si>
  <si>
    <t>INDIRECT COST METHOD</t>
  </si>
  <si>
    <t>INDIRECT AGREEMENT</t>
  </si>
  <si>
    <t>Indirect Agreement with the US Department of Health &amp; Human Services</t>
  </si>
  <si>
    <t>Salaries Only</t>
  </si>
  <si>
    <t>Total Equipment Costs:</t>
  </si>
  <si>
    <t>Total Other Costs:</t>
  </si>
  <si>
    <t>Total Indirect Costs:</t>
  </si>
  <si>
    <t>Total Employee Costs:</t>
  </si>
  <si>
    <t>HOURS</t>
  </si>
  <si>
    <t>RATE</t>
  </si>
  <si>
    <t>SUMMARY OF TASKS COMPLETED</t>
  </si>
  <si>
    <t>NAME OF CONTRACT PERSONNEL</t>
  </si>
  <si>
    <t>NAME OF EMPLOYEE</t>
  </si>
  <si>
    <t>Mark Sure</t>
  </si>
  <si>
    <t>Total Supply Costs:</t>
  </si>
  <si>
    <t>Modified Total Direct Costs (MTDC) Method</t>
  </si>
  <si>
    <t>State Mandated Technology Fee</t>
  </si>
  <si>
    <t>ThermoPro thermocouple thermometers for field staff</t>
  </si>
  <si>
    <t>Example #1</t>
  </si>
  <si>
    <t>Example #2</t>
  </si>
  <si>
    <t>Total Training Event Costs:</t>
  </si>
  <si>
    <t>NUMBER OF PARTICIPANTS</t>
  </si>
  <si>
    <t>LOCATION</t>
  </si>
  <si>
    <t>NAME OF COURSE, CONFERENCE, SEMINAR, ETC.</t>
  </si>
  <si>
    <t>PURPOSE OF TRAINING</t>
  </si>
  <si>
    <t>NAME OF PARTICIPANT(S)</t>
  </si>
  <si>
    <t>Total Travel Costs:</t>
  </si>
  <si>
    <t>MEALS &amp; INCIDENTALS</t>
  </si>
  <si>
    <t>REGISTRATION FEES</t>
  </si>
  <si>
    <t>LODGING</t>
  </si>
  <si>
    <t>PURPOSE OF TRIP</t>
  </si>
  <si>
    <t>NAME OF TRAVELER</t>
  </si>
  <si>
    <t>Ted Parker</t>
  </si>
  <si>
    <t>N/A</t>
  </si>
  <si>
    <t>Local Food Safety Consortium Seminar</t>
  </si>
  <si>
    <t>OTHER COSTS EXPLANATION</t>
  </si>
  <si>
    <t xml:space="preserve">No other costs included. </t>
  </si>
  <si>
    <t>GROUND TRANSPORTATION 
(Taxi, Rideshare, Personal Mileage)</t>
  </si>
  <si>
    <t xml:space="preserve">We sent 20 of our personnel. List of names and positions is attached. </t>
  </si>
  <si>
    <t>Tampa, Florida</t>
  </si>
  <si>
    <t>May 23-27, 2022 (includes Travel Days)</t>
  </si>
  <si>
    <t>Seattle, Washington</t>
  </si>
  <si>
    <t>July 14, 2022 (one-day event)</t>
  </si>
  <si>
    <t>CONTRACTS</t>
  </si>
  <si>
    <t xml:space="preserve">EMPLOYEE COSTS </t>
  </si>
  <si>
    <t>TRAVEL AND TRIP DATES</t>
  </si>
  <si>
    <t>Support work necessary to complete a Self-Assessment and a Verification Audit for Standard 4.</t>
  </si>
  <si>
    <t>Contracted at a lump sum rate to complete a Verification Audit for Standard 4.</t>
  </si>
  <si>
    <t>Handheld tablet for inspections in support of Standard 8.</t>
  </si>
  <si>
    <t>To attend FDA Southeast Retail Food Safety Seminar</t>
  </si>
  <si>
    <t>To discuss processes and procedures, learn about other area concerns and successes, and obtain a deeper understanding of the Retail Program Standards.</t>
  </si>
  <si>
    <t>This tab is used to itemize costs that do not fall into the other categories in the tabs of this spreadsheet.</t>
  </si>
  <si>
    <t>1) This tab is used only for deliverables-based contracts, contracts for service, etc. 
2) Contracts that use an hourly rate for services should be entered on the Personnel tab.</t>
  </si>
  <si>
    <t>Annual Maintenance Agreement for XYZ Software (for tracking the details of retail food inspections).</t>
  </si>
  <si>
    <t>1) This tab is used for equipment and supply purchases. 
2) Individual items costing $1,000 or more should be listed under equipment. 
3) Individual items costing less than $1,000 should be listed under supplies.</t>
  </si>
  <si>
    <t>Gas and tolls for the use of State vehicles.  We used 5 state vehicles to transport all 20 participants.  Total costs = $76.25 (receipts for all line item costs have been uploaded with the Reimbursement Request).</t>
  </si>
  <si>
    <t>CONTRACT PERSONNEL COSTS</t>
  </si>
  <si>
    <t>EQUIPMENT (Individual items of $1,000 or more)</t>
  </si>
  <si>
    <t>SUPPLIES (Individual items less than $1,000)</t>
  </si>
  <si>
    <t>HOURS 
or UNITS</t>
  </si>
  <si>
    <t xml:space="preserve">Total Contract Personnel Costs: </t>
  </si>
  <si>
    <t>BENEFIT COSTS 
(If not included in Rate)</t>
  </si>
  <si>
    <t>HOME AIRPORT R/T TRANSPORTATION (Taxi, Rideshare, Personal Mileage)</t>
  </si>
  <si>
    <t>AIRFARE 
(Or Personal Mileage in Lieu of Airfare)</t>
  </si>
  <si>
    <t>COURSE # 
(If Applicable)</t>
  </si>
  <si>
    <t>REGIATRATION FEE
(Per Person)</t>
  </si>
  <si>
    <t>EVENT SPACE
(Total Costs)</t>
  </si>
  <si>
    <t>AUDIO/VISUAL
(Total Costs)</t>
  </si>
  <si>
    <t xml:space="preserve">OTHER COSTS
(Total Costs) </t>
  </si>
  <si>
    <t>PARKING 
(Onsite, Airport, etc.)</t>
  </si>
  <si>
    <t>TOTAL TRADITIONAL FUNDING REQUESTED:</t>
  </si>
  <si>
    <r>
      <t>1) This tab is used only for Employee Costs and Contract Personnel C</t>
    </r>
    <r>
      <rPr>
        <sz val="16"/>
        <color theme="1"/>
        <rFont val="Calibri Light"/>
        <family val="2"/>
        <scheme val="minor"/>
      </rPr>
      <t>osts that are part of your Capacity Building funding (please note that in most cases, Service Contracts with a business entity should be entered on the next tab)</t>
    </r>
    <r>
      <rPr>
        <sz val="16"/>
        <color theme="2" tint="-0.89996032593768116"/>
        <rFont val="Calibri Light"/>
        <family val="2"/>
        <scheme val="minor"/>
      </rPr>
      <t>.
2) Benefit Costs should be added as a lump sum in the column provided, if not included in "Rate".
3) To the extent possible, entries on this spreadsheet should match the backup documentation provided.  Feel free to add notes to the backup documentation to clarify any discrepancies.</t>
    </r>
  </si>
  <si>
    <r>
      <t xml:space="preserve">Summary Spreadsheet for Traditional Funding Categories
</t>
    </r>
    <r>
      <rPr>
        <b/>
        <sz val="16"/>
        <color theme="2" tint="-0.89996032593768116"/>
        <rFont val="Calibri Light"/>
        <family val="2"/>
        <scheme val="minor"/>
      </rPr>
      <t xml:space="preserve">For use to show </t>
    </r>
    <r>
      <rPr>
        <b/>
        <u/>
        <sz val="16"/>
        <color theme="2" tint="-0.89996032593768116"/>
        <rFont val="Calibri Light"/>
        <family val="2"/>
        <scheme val="minor"/>
      </rPr>
      <t>Travel &amp; Training</t>
    </r>
    <r>
      <rPr>
        <b/>
        <sz val="16"/>
        <color theme="2" tint="-0.89996032593768116"/>
        <rFont val="Calibri Light"/>
        <family val="2"/>
        <scheme val="minor"/>
      </rPr>
      <t xml:space="preserve"> costs approved in your Track 2 or 3 Base Grant, 
and for </t>
    </r>
    <r>
      <rPr>
        <b/>
        <u/>
        <sz val="16"/>
        <color theme="2" tint="-0.89996032593768116"/>
        <rFont val="Calibri Light"/>
        <family val="2"/>
        <scheme val="minor"/>
      </rPr>
      <t>Capacity Building</t>
    </r>
    <r>
      <rPr>
        <b/>
        <sz val="16"/>
        <color theme="2" tint="-0.89996032593768116"/>
        <rFont val="Calibri Light"/>
        <family val="2"/>
        <scheme val="minor"/>
      </rPr>
      <t xml:space="preserve"> costs when approved in your Track 3 Base Grant </t>
    </r>
  </si>
  <si>
    <t>Service Contracts (Capacity Building Expenses Only)</t>
  </si>
  <si>
    <t>Employee &amp; Contract Personnel Costs (Capacity Building Expenses Only)</t>
  </si>
  <si>
    <t xml:space="preserve"> </t>
  </si>
  <si>
    <t>Travel &amp; Training Event Costs (Track 2 and Track 3 Base Grants)</t>
  </si>
  <si>
    <t>Other Costs (Capacity Building Expenses Only)</t>
  </si>
  <si>
    <t>Equipment &amp; Supplies (Capacity Building Expenses Only)</t>
  </si>
  <si>
    <t xml:space="preserve">1) This tab is used only for Indirect Costs.
2) Note that if your grant was approved for Indirect Costs in excess of the de minimis rate of 15%, your jurisdiction must have a current and approved cost rate agreement with a federal agency.  If you have not already submitted an up-to-date copy, please include one with your Reimbursement Request. </t>
  </si>
  <si>
    <t>We are using the allowable de minimis rate of 15%</t>
  </si>
  <si>
    <t>Indirect Costs (Travel &amp; Training and Capacity Building Expenses Only)</t>
  </si>
  <si>
    <t>1-Employee &amp; Contract Personnel Costs (CB Only)</t>
  </si>
  <si>
    <t>2-Service Contracts  (CB Only)</t>
  </si>
  <si>
    <t>3-Equipment &amp; Supplies  (CB Only)</t>
  </si>
  <si>
    <t>5-Other Costs  (CB Only)</t>
  </si>
  <si>
    <t>4-Travel &amp; Training (Track 2 and Track 3 Only)</t>
  </si>
  <si>
    <t>6-Indirect Costs (Travel &amp; Training, Capacity Building Only)</t>
  </si>
  <si>
    <t>v09.25.2025</t>
  </si>
  <si>
    <t>Please use tab 4 only for Track 2 and Track 3 Training expense information.
Use tabs 1-6 to for Capacity Building expense information.</t>
  </si>
  <si>
    <r>
      <t xml:space="preserve">Summary Spreadsheet for Traditional Funding Categories </t>
    </r>
    <r>
      <rPr>
        <sz val="16"/>
        <color theme="2" tint="-0.89996032593768116"/>
        <rFont val="Calibri Light"/>
        <family val="2"/>
        <scheme val="minor"/>
      </rPr>
      <t xml:space="preserve">should be used to itemize expenses for:
* Training &amp; Travel costs approved in your Track 2 or Track 3 Base Grant
* Capacity Building costs approved in your Track 3 Base Grant
* Funds expended for Fixed Funding Categories </t>
    </r>
    <r>
      <rPr>
        <u/>
        <sz val="16"/>
        <color theme="2" tint="-0.89996032593768116"/>
        <rFont val="Calibri Light"/>
        <family val="2"/>
        <scheme val="minor"/>
      </rPr>
      <t>should not</t>
    </r>
    <r>
      <rPr>
        <sz val="16"/>
        <color theme="2" tint="-0.89996032593768116"/>
        <rFont val="Calibri Light"/>
        <family val="2"/>
        <scheme val="minor"/>
      </rPr>
      <t xml:space="preserve"> be listed
1) Complete, save, and upload/attach this </t>
    </r>
    <r>
      <rPr>
        <b/>
        <sz val="16"/>
        <color theme="2" tint="-0.89996032593768116"/>
        <rFont val="Calibri Light"/>
        <family val="2"/>
        <scheme val="minor"/>
      </rPr>
      <t>Summary Spreadsheet</t>
    </r>
    <r>
      <rPr>
        <sz val="16"/>
        <color theme="2" tint="-0.89996032593768116"/>
        <rFont val="Calibri Light"/>
        <family val="2"/>
        <scheme val="minor"/>
      </rPr>
      <t xml:space="preserve"> to your Interim Reimbursement Request and/or Final Progress Report for each of the above-listed grant types. 
2) </t>
    </r>
    <r>
      <rPr>
        <b/>
        <sz val="16"/>
        <color theme="2" tint="-0.89996032593768116"/>
        <rFont val="Calibri Light"/>
        <family val="2"/>
        <scheme val="minor"/>
      </rPr>
      <t>"Total Traditional Funding Requested</t>
    </r>
    <r>
      <rPr>
        <sz val="16"/>
        <color theme="2" tint="-0.89996032593768116"/>
        <rFont val="Calibri Light"/>
        <family val="2"/>
        <scheme val="minor"/>
      </rPr>
      <t xml:space="preserve">" on this Summary tab is auto-populated from entries made on the following tabs, and should match the amount entered in your Interim Reimbursement Request or Final Progress Report. Please enter your grant expenses on each tab of this spreadsheet, as applicable. </t>
    </r>
  </si>
  <si>
    <t>TRAVEL COSTS
 Use for individual travelers attending Retail Food Safety trainings, workshops, and conferences. Use one line per person per trip.</t>
  </si>
  <si>
    <t>TRAINING EVENT COSTS 
Use for training events with a Retail Food Safety focus, as per the example below.
Multiple travelers to a conference or event, with each individual claiming their own travel expenses, should be entered using multiple lines in the section above.</t>
  </si>
  <si>
    <t>1) This tab is used for travel and training related expenses. 
2) Use the top section to provide details for individual travelers attending Retail Food Safety Trainings, Workshops, and Conferences. Be sure to upload supporting documentation for all costs.
3) Use the bottom section to provide details for group travel and training with a Retail Food Safety focus.  Again, be sure to upload supporting documentation for all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</si>
</sst>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33">
    <font>
      <sz val="12"/>
      <color theme="2" tint="-0.89996032593768116"/>
      <name val="Calibri Light"/>
      <family val="2"/>
      <scheme val="minor"/>
    </font>
    <font>
      <sz val="11"/>
      <color theme="1"/>
      <name val="Calibri Light"/>
      <family val="2"/>
      <scheme val="minor"/>
    </font>
    <font>
      <sz val="12"/>
      <color theme="0"/>
      <name val="Calibri Light"/>
      <family val="2"/>
      <scheme val="minor"/>
    </font>
    <font>
      <b/>
      <sz val="22"/>
      <color theme="0"/>
      <name val="Calibri"/>
      <family val="2"/>
      <scheme val="major"/>
    </font>
    <font>
      <i/>
      <sz val="12"/>
      <color theme="1"/>
      <name val="Calibri Light"/>
      <family val="2"/>
      <scheme val="minor"/>
    </font>
    <font>
      <sz val="12"/>
      <color theme="1"/>
      <name val="Calibri Light"/>
      <family val="2"/>
      <scheme val="minor"/>
    </font>
    <font>
      <b/>
      <sz val="12"/>
      <color theme="1"/>
      <name val="Calibri Light"/>
      <family val="2"/>
      <scheme val="minor"/>
    </font>
    <font>
      <sz val="12"/>
      <color theme="2" tint="-0.89996032593768116"/>
      <name val="Calibri Light"/>
      <family val="2"/>
      <scheme val="minor"/>
    </font>
    <font>
      <b/>
      <sz val="12"/>
      <color rgb="FF3F3F3F"/>
      <name val="Calibri Light"/>
      <family val="2"/>
      <scheme val="minor"/>
    </font>
    <font>
      <i/>
      <sz val="12"/>
      <color theme="3"/>
      <name val="Calibri"/>
      <family val="2"/>
      <scheme val="major"/>
    </font>
    <font>
      <b/>
      <sz val="12"/>
      <color theme="0"/>
      <name val="Calibri"/>
      <family val="2"/>
      <scheme val="major"/>
    </font>
    <font>
      <b/>
      <sz val="11"/>
      <color theme="3"/>
      <name val="Calibri Light"/>
      <family val="2"/>
      <scheme val="minor"/>
    </font>
    <font>
      <b/>
      <sz val="12"/>
      <color theme="0"/>
      <name val="Calibri Light"/>
      <family val="2"/>
      <scheme val="minor"/>
    </font>
    <font>
      <b/>
      <sz val="26"/>
      <color theme="2" tint="-0.89996032593768116"/>
      <name val="Calibri Light"/>
      <family val="2"/>
      <scheme val="minor"/>
    </font>
    <font>
      <i/>
      <sz val="12"/>
      <color theme="2" tint="-0.89996032593768116"/>
      <name val="Calibri Light"/>
      <family val="2"/>
      <scheme val="minor"/>
    </font>
    <font>
      <b/>
      <sz val="16"/>
      <color theme="2" tint="-0.89996032593768116"/>
      <name val="Calibri Light"/>
      <family val="2"/>
      <scheme val="minor"/>
    </font>
    <font>
      <sz val="16"/>
      <color theme="2" tint="-0.89996032593768116"/>
      <name val="Calibri Light"/>
      <family val="2"/>
      <scheme val="minor"/>
    </font>
    <font>
      <b/>
      <sz val="20"/>
      <color theme="2" tint="-0.89996032593768116"/>
      <name val="Calibri Light"/>
      <family val="2"/>
      <scheme val="minor"/>
    </font>
    <font>
      <sz val="20"/>
      <color theme="2" tint="-0.89996032593768116"/>
      <name val="Calibri Light"/>
      <family val="2"/>
      <scheme val="minor"/>
    </font>
    <font>
      <sz val="12"/>
      <color rgb="FFFF0000"/>
      <name val="Calibri Light"/>
      <family val="2"/>
      <scheme val="minor"/>
    </font>
    <font>
      <b/>
      <sz val="18"/>
      <color rgb="FFFF0000"/>
      <name val="Calibri Light"/>
      <family val="2"/>
      <scheme val="minor"/>
    </font>
    <font>
      <sz val="20"/>
      <color theme="0"/>
      <name val="Calibri Light"/>
      <family val="2"/>
      <scheme val="minor"/>
    </font>
    <font>
      <b/>
      <sz val="12"/>
      <color theme="2" tint="-0.89996032593768116"/>
      <name val="Calibri Light"/>
      <family val="2"/>
      <scheme val="minor"/>
    </font>
    <font>
      <b/>
      <sz val="8"/>
      <color theme="2" tint="-0.89996032593768116"/>
      <name val="Calibri Light"/>
      <family val="2"/>
      <scheme val="minor"/>
    </font>
    <font>
      <sz val="8"/>
      <color theme="2" tint="-0.89996032593768116"/>
      <name val="Calibri Light"/>
      <family val="2"/>
      <scheme val="minor"/>
    </font>
    <font>
      <i/>
      <sz val="11"/>
      <color theme="2" tint="-0.89996032593768116"/>
      <name val="Calibri Light"/>
      <family val="2"/>
      <scheme val="minor"/>
    </font>
    <font>
      <sz val="11"/>
      <color theme="2" tint="-0.89996032593768116"/>
      <name val="Calibri Light"/>
      <family val="2"/>
      <scheme val="minor"/>
    </font>
    <font>
      <sz val="14"/>
      <color theme="2" tint="-0.89996032593768116"/>
      <name val="Calibri Light"/>
      <family val="2"/>
      <scheme val="minor"/>
    </font>
    <font>
      <sz val="14"/>
      <color theme="2" tint="-0.89996032593768116"/>
      <name val="Calibri Light (Body)"/>
    </font>
    <font>
      <sz val="16"/>
      <color theme="1"/>
      <name val="Calibri Light"/>
      <family val="2"/>
      <scheme val="minor"/>
    </font>
    <font>
      <b/>
      <sz val="16"/>
      <color rgb="FFFF0000"/>
      <name val="Calibri Light"/>
      <family val="2"/>
      <scheme val="minor"/>
    </font>
    <font>
      <b/>
      <u/>
      <sz val="16"/>
      <color theme="2" tint="-0.89996032593768116"/>
      <name val="Calibri Light"/>
      <family val="2"/>
      <scheme val="minor"/>
    </font>
    <font>
      <u/>
      <sz val="16"/>
      <color theme="2" tint="-0.89996032593768116"/>
      <name val="Calibri Light"/>
      <family val="2"/>
      <scheme val="minor"/>
    </font>
  </fonts>
  <fills count="21">
    <fill>
      <patternFill patternType="none"/>
    </fill>
    <fill>
      <patternFill patternType="gray125"/>
    </fill>
    <fill>
      <patternFill patternType="solid">
        <fgColor theme="1"/>
        <bgColor indexed="64"/>
      </patternFill>
    </fill>
    <fill>
      <patternFill patternType="solid">
        <fgColor theme="9"/>
      </patternFill>
    </fill>
    <fill>
      <patternFill patternType="solid">
        <fgColor theme="9" tint="0.59999389629810485"/>
        <bgColor indexed="65"/>
      </patternFill>
    </fill>
    <fill>
      <patternFill patternType="solid">
        <fgColor theme="5"/>
        <bgColor indexed="64"/>
      </patternFill>
    </fill>
    <fill>
      <patternFill patternType="solid">
        <fgColor theme="9"/>
        <bgColor indexed="64"/>
      </patternFill>
    </fill>
    <fill>
      <patternFill patternType="solid">
        <f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gradientFill degree="270">
        <stop position="0">
          <color theme="0"/>
        </stop>
        <stop position="1">
          <color theme="4"/>
        </stop>
      </gradientFill>
    </fill>
    <fill>
      <patternFill patternType="solid">
        <fgColor rgb="FF779BB1"/>
        <bgColor indexed="64"/>
      </patternFill>
    </fill>
    <fill>
      <patternFill patternType="solid">
        <fgColor rgb="FF8AA9BC"/>
        <bgColor indexed="64"/>
      </patternFill>
    </fill>
    <fill>
      <patternFill patternType="solid">
        <fgColor rgb="FF98B3C4"/>
        <bgColor indexed="64"/>
      </patternFill>
    </fill>
    <fill>
      <patternFill patternType="solid">
        <fgColor rgb="FFAFC4D1"/>
        <bgColor indexed="64"/>
      </patternFill>
    </fill>
    <fill>
      <patternFill patternType="solid">
        <fgColor rgb="FFC2D2DC"/>
        <bgColor indexed="64"/>
      </patternFill>
    </fill>
    <fill>
      <patternFill patternType="solid">
        <fgColor rgb="FFD1DDE5"/>
        <bgColor indexed="64"/>
      </patternFill>
    </fill>
    <fill>
      <patternFill patternType="solid">
        <fgColor rgb="FFE7EDF1"/>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applyFill="0" applyBorder="0">
      <alignment horizontal="left" vertical="center" wrapText="1" indent="1"/>
    </xf>
    <xf numFmtId="0" fontId="9" fillId="0" borderId="0" applyProtection="0">
      <alignment horizontal="right" vertical="center"/>
    </xf>
    <xf numFmtId="0" fontId="4" fillId="0" borderId="0" applyNumberFormat="0" applyFill="0" applyBorder="0" applyAlignment="0" applyProtection="0"/>
    <xf numFmtId="0" fontId="6" fillId="0" borderId="0" applyNumberFormat="0" applyFill="0" applyBorder="0" applyProtection="0">
      <alignment horizontal="right" vertical="center" indent="1"/>
    </xf>
    <xf numFmtId="0" fontId="2" fillId="3" borderId="0" applyNumberFormat="0" applyBorder="0" applyAlignment="0" applyProtection="0"/>
    <xf numFmtId="0" fontId="5" fillId="4" borderId="0" applyNumberFormat="0" applyBorder="0" applyAlignment="0" applyProtection="0"/>
    <xf numFmtId="4" fontId="7" fillId="0" borderId="0" applyProtection="0">
      <alignment horizontal="right" vertical="center" wrapText="1" indent="1"/>
    </xf>
    <xf numFmtId="0" fontId="8" fillId="5" borderId="2" applyNumberFormat="0" applyBorder="0" applyAlignment="0" applyProtection="0"/>
    <xf numFmtId="0" fontId="10" fillId="6" borderId="0" applyBorder="0" applyProtection="0">
      <alignment horizontal="center" vertical="top" wrapText="1"/>
    </xf>
    <xf numFmtId="0" fontId="10" fillId="6" borderId="3" applyNumberFormat="0" applyBorder="0" applyProtection="0">
      <alignment horizontal="center" vertical="top" wrapText="1"/>
    </xf>
    <xf numFmtId="44" fontId="1" fillId="0" borderId="0" applyFont="0" applyFill="0" applyBorder="0" applyAlignment="0" applyProtection="0"/>
    <xf numFmtId="164" fontId="5" fillId="7" borderId="1" applyFill="0" applyBorder="0">
      <alignment horizontal="right" vertical="center" indent="1"/>
    </xf>
    <xf numFmtId="7" fontId="5" fillId="0" borderId="0" applyFont="0" applyFill="0" applyBorder="0" applyProtection="0">
      <alignment horizontal="right" vertical="center" indent="1"/>
    </xf>
    <xf numFmtId="0" fontId="3" fillId="2" borderId="0" applyBorder="0" applyProtection="0">
      <alignment horizontal="right" vertical="center"/>
    </xf>
    <xf numFmtId="0" fontId="11" fillId="0" borderId="0" applyNumberFormat="0" applyFill="0" applyBorder="0" applyAlignment="0" applyProtection="0"/>
    <xf numFmtId="14" fontId="7" fillId="0" borderId="0" applyFont="0" applyFill="0" applyBorder="0" applyAlignment="0">
      <alignment horizontal="left" vertical="center" indent="1"/>
      <protection locked="0"/>
    </xf>
    <xf numFmtId="0" fontId="7" fillId="0" borderId="4" applyNumberFormat="0" applyFont="0" applyFill="0" applyAlignment="0">
      <alignment horizontal="left" vertical="center" wrapText="1" indent="1"/>
    </xf>
    <xf numFmtId="0" fontId="7" fillId="0" borderId="0" applyFont="0" applyFill="0" applyBorder="0">
      <alignment horizontal="right" vertical="center" indent="1"/>
      <protection locked="0"/>
    </xf>
    <xf numFmtId="9" fontId="7" fillId="0" borderId="0" applyFont="0" applyFill="0" applyBorder="0" applyAlignment="0" applyProtection="0"/>
  </cellStyleXfs>
  <cellXfs count="141">
    <xf numFmtId="0" fontId="0" fillId="0" borderId="0" xfId="0">
      <alignment horizontal="left" vertical="center" wrapText="1" indent="1"/>
    </xf>
    <xf numFmtId="0" fontId="0" fillId="9" borderId="0" xfId="0" applyFill="1">
      <alignment horizontal="left" vertical="center" wrapText="1" indent="1"/>
    </xf>
    <xf numFmtId="0" fontId="15" fillId="9" borderId="0" xfId="0" applyFont="1" applyFill="1" applyAlignment="1">
      <alignment horizontal="right" vertical="center" wrapText="1" indent="1"/>
    </xf>
    <xf numFmtId="7" fontId="14" fillId="11" borderId="7" xfId="12" applyFont="1" applyFill="1" applyBorder="1" applyAlignment="1" applyProtection="1">
      <alignment horizontal="center" vertical="center"/>
    </xf>
    <xf numFmtId="0" fontId="12" fillId="2" borderId="5" xfId="0" applyFont="1" applyFill="1" applyBorder="1">
      <alignment horizontal="left" vertical="center" wrapText="1" indent="1"/>
    </xf>
    <xf numFmtId="0" fontId="12" fillId="2" borderId="6" xfId="0" applyFont="1" applyFill="1" applyBorder="1">
      <alignment horizontal="left" vertical="center" wrapText="1" indent="1"/>
    </xf>
    <xf numFmtId="0" fontId="12" fillId="2" borderId="7" xfId="0" applyFont="1" applyFill="1" applyBorder="1">
      <alignment horizontal="left" vertical="center" wrapText="1" indent="1"/>
    </xf>
    <xf numFmtId="0" fontId="12" fillId="2" borderId="0" xfId="0" applyFont="1" applyFill="1" applyAlignment="1">
      <alignment horizontal="center" vertical="center" wrapText="1"/>
    </xf>
    <xf numFmtId="0" fontId="12" fillId="2" borderId="11" xfId="0" applyFont="1" applyFill="1" applyBorder="1">
      <alignment horizontal="left" vertical="center" wrapText="1" indent="1"/>
    </xf>
    <xf numFmtId="0" fontId="12" fillId="2" borderId="12" xfId="0" applyFont="1" applyFill="1" applyBorder="1">
      <alignment horizontal="left" vertical="center" wrapText="1" inden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0" fillId="10" borderId="10" xfId="0" applyFill="1" applyBorder="1" applyProtection="1">
      <alignment horizontal="left" vertical="center" wrapText="1" indent="1"/>
      <protection locked="0"/>
    </xf>
    <xf numFmtId="0" fontId="14" fillId="12" borderId="5" xfId="0" applyFont="1" applyFill="1" applyBorder="1" applyAlignment="1">
      <alignment horizontal="center" vertical="center" wrapText="1"/>
    </xf>
    <xf numFmtId="0" fontId="14" fillId="12" borderId="10" xfId="0" applyFont="1" applyFill="1" applyBorder="1">
      <alignment horizontal="left" vertical="center" wrapText="1" indent="1"/>
    </xf>
    <xf numFmtId="7" fontId="14" fillId="12" borderId="10" xfId="12" applyFont="1" applyFill="1" applyBorder="1">
      <alignment horizontal="right" vertical="center" indent="1"/>
    </xf>
    <xf numFmtId="0" fontId="14" fillId="12" borderId="10" xfId="0" applyFont="1" applyFill="1" applyBorder="1" applyAlignment="1">
      <alignment horizontal="center" vertical="center" wrapText="1"/>
    </xf>
    <xf numFmtId="7" fontId="14" fillId="12" borderId="7" xfId="12" applyFont="1" applyFill="1" applyBorder="1" applyAlignment="1">
      <alignment horizontal="center" vertical="center"/>
    </xf>
    <xf numFmtId="0" fontId="0" fillId="8" borderId="13" xfId="0" applyFill="1" applyBorder="1" applyAlignment="1">
      <alignment horizontal="center" vertical="center" wrapText="1"/>
    </xf>
    <xf numFmtId="0" fontId="0" fillId="8" borderId="5" xfId="0" applyFill="1" applyBorder="1" applyAlignment="1">
      <alignment horizontal="center" vertical="center" wrapText="1"/>
    </xf>
    <xf numFmtId="7" fontId="14" fillId="12" borderId="10" xfId="12" applyFont="1" applyFill="1" applyBorder="1" applyAlignment="1" applyProtection="1">
      <alignment horizontal="center" vertical="center"/>
    </xf>
    <xf numFmtId="7" fontId="7" fillId="8" borderId="7" xfId="12" applyFont="1" applyFill="1" applyBorder="1" applyAlignment="1">
      <alignment horizontal="center" vertical="center"/>
    </xf>
    <xf numFmtId="7" fontId="7" fillId="8" borderId="9" xfId="12" applyFont="1" applyFill="1" applyBorder="1" applyAlignment="1">
      <alignment horizontal="center" vertical="center"/>
    </xf>
    <xf numFmtId="0" fontId="0" fillId="10" borderId="10" xfId="0" applyFill="1" applyBorder="1" applyAlignment="1" applyProtection="1">
      <alignment horizontal="center" vertical="center" wrapText="1"/>
      <protection locked="0"/>
    </xf>
    <xf numFmtId="7" fontId="14" fillId="12" borderId="10" xfId="12" applyFont="1" applyFill="1" applyBorder="1" applyProtection="1">
      <alignment horizontal="right" vertical="center" indent="1"/>
    </xf>
    <xf numFmtId="7" fontId="14" fillId="12" borderId="7" xfId="12" applyFont="1" applyFill="1" applyBorder="1" applyAlignment="1" applyProtection="1">
      <alignment horizontal="center" vertical="center"/>
    </xf>
    <xf numFmtId="7" fontId="7" fillId="8" borderId="7" xfId="12" applyFont="1" applyFill="1" applyBorder="1" applyAlignment="1" applyProtection="1">
      <alignment horizontal="center" vertical="center"/>
    </xf>
    <xf numFmtId="7" fontId="7" fillId="8" borderId="9" xfId="12" applyFont="1" applyFill="1" applyBorder="1" applyAlignment="1" applyProtection="1">
      <alignment horizontal="center" vertical="center"/>
    </xf>
    <xf numFmtId="7" fontId="0" fillId="10" borderId="10" xfId="12" applyFont="1" applyFill="1" applyBorder="1" applyAlignment="1" applyProtection="1">
      <alignment horizontal="center" vertical="center"/>
      <protection locked="0"/>
    </xf>
    <xf numFmtId="9" fontId="14" fillId="12" borderId="10" xfId="18" applyFont="1" applyFill="1" applyBorder="1" applyAlignment="1" applyProtection="1">
      <alignment horizontal="center" vertical="center" wrapText="1"/>
    </xf>
    <xf numFmtId="10" fontId="0" fillId="10" borderId="10" xfId="18" applyNumberFormat="1" applyFont="1" applyFill="1" applyBorder="1" applyAlignment="1" applyProtection="1">
      <alignment horizontal="center" vertical="center" wrapText="1"/>
      <protection locked="0"/>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10" borderId="13"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19" fillId="9" borderId="0" xfId="0" applyFont="1" applyFill="1">
      <alignment horizontal="left" vertical="center" wrapText="1" indent="1"/>
    </xf>
    <xf numFmtId="7" fontId="14" fillId="12" borderId="10" xfId="12" applyFont="1" applyFill="1" applyBorder="1" applyAlignment="1" applyProtection="1">
      <alignment horizontal="center" vertical="center" wrapText="1"/>
    </xf>
    <xf numFmtId="0" fontId="0" fillId="10" borderId="10" xfId="0" applyFill="1" applyBorder="1" applyAlignment="1" applyProtection="1">
      <alignment horizontal="left" vertical="center" wrapText="1"/>
      <protection locked="0"/>
    </xf>
    <xf numFmtId="0" fontId="0" fillId="10" borderId="5" xfId="0" applyFill="1" applyBorder="1" applyAlignment="1" applyProtection="1">
      <alignment horizontal="left" vertical="center" wrapText="1"/>
      <protection locked="0"/>
    </xf>
    <xf numFmtId="0" fontId="0" fillId="10" borderId="13" xfId="0" applyFill="1" applyBorder="1" applyAlignment="1" applyProtection="1">
      <alignment horizontal="left" vertical="center" wrapText="1"/>
      <protection locked="0"/>
    </xf>
    <xf numFmtId="0" fontId="0" fillId="9" borderId="0" xfId="0" applyFill="1" applyProtection="1">
      <alignment horizontal="left" vertical="center" wrapText="1" indent="1"/>
      <protection locked="0"/>
    </xf>
    <xf numFmtId="2" fontId="14" fillId="12" borderId="10" xfId="12" applyNumberFormat="1" applyFont="1" applyFill="1" applyBorder="1" applyAlignment="1" applyProtection="1">
      <alignment horizontal="center" vertical="center" wrapText="1"/>
    </xf>
    <xf numFmtId="7" fontId="7" fillId="10" borderId="10" xfId="12" applyFont="1" applyFill="1" applyBorder="1" applyAlignment="1" applyProtection="1">
      <alignment horizontal="center" vertical="center" wrapText="1"/>
      <protection locked="0"/>
    </xf>
    <xf numFmtId="1" fontId="7" fillId="10" borderId="10" xfId="12" applyNumberFormat="1" applyFont="1" applyFill="1" applyBorder="1" applyAlignment="1" applyProtection="1">
      <alignment horizontal="center" vertical="center" wrapText="1"/>
      <protection locked="0"/>
    </xf>
    <xf numFmtId="7" fontId="0" fillId="10" borderId="10" xfId="12" applyFont="1" applyFill="1" applyBorder="1" applyAlignment="1" applyProtection="1">
      <alignment horizontal="center" vertical="center" wrapText="1"/>
      <protection locked="0"/>
    </xf>
    <xf numFmtId="7" fontId="14" fillId="12" borderId="7" xfId="12" quotePrefix="1" applyFont="1" applyFill="1" applyBorder="1" applyAlignment="1" applyProtection="1">
      <alignment horizontal="center" vertical="center"/>
    </xf>
    <xf numFmtId="7" fontId="7" fillId="10" borderId="10" xfId="12" applyFont="1" applyFill="1" applyBorder="1" applyAlignment="1" applyProtection="1">
      <alignment horizontal="center" vertical="center"/>
      <protection locked="0"/>
    </xf>
    <xf numFmtId="37" fontId="7" fillId="10" borderId="10" xfId="12" applyNumberFormat="1" applyFont="1" applyFill="1" applyBorder="1" applyAlignment="1" applyProtection="1">
      <alignment horizontal="center" vertical="center"/>
      <protection locked="0"/>
    </xf>
    <xf numFmtId="37" fontId="14" fillId="12" borderId="10" xfId="12" applyNumberFormat="1" applyFont="1" applyFill="1" applyBorder="1" applyAlignment="1" applyProtection="1">
      <alignment horizontal="center" vertical="center"/>
    </xf>
    <xf numFmtId="0" fontId="14" fillId="12" borderId="5" xfId="0" applyFont="1" applyFill="1" applyBorder="1" applyAlignment="1">
      <alignment horizontal="left" vertical="center" wrapText="1"/>
    </xf>
    <xf numFmtId="7" fontId="25" fillId="10" borderId="10" xfId="12" applyFont="1" applyFill="1" applyBorder="1" applyAlignment="1" applyProtection="1">
      <alignment horizontal="center" vertical="center"/>
      <protection locked="0"/>
    </xf>
    <xf numFmtId="7" fontId="25" fillId="10" borderId="7" xfId="12" applyFont="1" applyFill="1" applyBorder="1" applyAlignment="1" applyProtection="1">
      <alignment horizontal="center" vertical="center"/>
      <protection locked="0"/>
    </xf>
    <xf numFmtId="7" fontId="26" fillId="10" borderId="7" xfId="12" applyFont="1" applyFill="1" applyBorder="1" applyAlignment="1" applyProtection="1">
      <alignment horizontal="center" vertical="center"/>
      <protection locked="0"/>
    </xf>
    <xf numFmtId="7" fontId="26" fillId="10" borderId="9" xfId="12" applyFont="1" applyFill="1" applyBorder="1" applyAlignment="1" applyProtection="1">
      <alignment horizontal="center" vertical="center"/>
      <protection locked="0"/>
    </xf>
    <xf numFmtId="7" fontId="26" fillId="10" borderId="10" xfId="12" applyFont="1" applyFill="1" applyBorder="1" applyProtection="1">
      <alignment horizontal="right" vertical="center" indent="1"/>
      <protection locked="0"/>
    </xf>
    <xf numFmtId="0" fontId="0" fillId="0" borderId="0" xfId="0" applyProtection="1">
      <alignment horizontal="left" vertical="center" wrapText="1" indent="1"/>
      <protection locked="0"/>
    </xf>
    <xf numFmtId="0" fontId="24" fillId="9" borderId="0" xfId="0" applyFont="1" applyFill="1" applyAlignment="1">
      <alignment horizontal="right" vertical="center" wrapText="1" indent="1"/>
    </xf>
    <xf numFmtId="0" fontId="0" fillId="9" borderId="0" xfId="0" applyFill="1" applyAlignment="1">
      <alignment vertical="center" wrapText="1"/>
    </xf>
    <xf numFmtId="0" fontId="14" fillId="12" borderId="10" xfId="0" applyFont="1" applyFill="1" applyBorder="1" applyAlignment="1">
      <alignment horizontal="left" vertical="center" wrapText="1"/>
    </xf>
    <xf numFmtId="0" fontId="17" fillId="14" borderId="15" xfId="0" applyFont="1" applyFill="1" applyBorder="1" applyAlignment="1">
      <alignment horizontal="right" vertical="center" wrapText="1" indent="1"/>
    </xf>
    <xf numFmtId="7" fontId="17" fillId="14" borderId="16" xfId="12" applyFont="1" applyFill="1" applyBorder="1" applyAlignment="1" applyProtection="1">
      <alignment horizontal="center" vertical="center"/>
    </xf>
    <xf numFmtId="7" fontId="15" fillId="15" borderId="8" xfId="0" applyNumberFormat="1" applyFont="1" applyFill="1" applyBorder="1" applyAlignment="1">
      <alignment horizontal="center" vertical="center" wrapText="1"/>
    </xf>
    <xf numFmtId="0" fontId="16" fillId="15" borderId="5" xfId="0" applyFont="1" applyFill="1" applyBorder="1">
      <alignment horizontal="left" vertical="center" wrapText="1" indent="1"/>
    </xf>
    <xf numFmtId="7" fontId="16" fillId="15" borderId="10" xfId="0" applyNumberFormat="1" applyFont="1" applyFill="1" applyBorder="1" applyAlignment="1">
      <alignment horizontal="center" vertical="center" wrapText="1"/>
    </xf>
    <xf numFmtId="7" fontId="15" fillId="16" borderId="8" xfId="0" applyNumberFormat="1" applyFont="1" applyFill="1" applyBorder="1" applyAlignment="1">
      <alignment horizontal="center" vertical="center" wrapText="1"/>
    </xf>
    <xf numFmtId="0" fontId="16" fillId="16" borderId="5" xfId="0" applyFont="1" applyFill="1" applyBorder="1">
      <alignment horizontal="left" vertical="center" wrapText="1" indent="1"/>
    </xf>
    <xf numFmtId="7" fontId="16" fillId="16" borderId="10" xfId="0" applyNumberFormat="1" applyFont="1" applyFill="1" applyBorder="1" applyAlignment="1">
      <alignment horizontal="center" vertical="center" wrapText="1"/>
    </xf>
    <xf numFmtId="7" fontId="15" fillId="17" borderId="8" xfId="0" applyNumberFormat="1" applyFont="1" applyFill="1" applyBorder="1" applyAlignment="1">
      <alignment horizontal="center" vertical="center" wrapText="1"/>
    </xf>
    <xf numFmtId="0" fontId="16" fillId="17" borderId="5" xfId="0" applyFont="1" applyFill="1" applyBorder="1">
      <alignment horizontal="left" vertical="center" wrapText="1" indent="1"/>
    </xf>
    <xf numFmtId="7" fontId="16" fillId="17" borderId="10" xfId="0" applyNumberFormat="1" applyFont="1" applyFill="1" applyBorder="1" applyAlignment="1">
      <alignment horizontal="center" vertical="center" wrapText="1"/>
    </xf>
    <xf numFmtId="7" fontId="15" fillId="18" borderId="8" xfId="0" applyNumberFormat="1" applyFont="1" applyFill="1" applyBorder="1" applyAlignment="1">
      <alignment horizontal="center" vertical="center" wrapText="1"/>
    </xf>
    <xf numFmtId="0" fontId="16" fillId="18" borderId="5" xfId="0" applyFont="1" applyFill="1" applyBorder="1">
      <alignment horizontal="left" vertical="center" wrapText="1" indent="1"/>
    </xf>
    <xf numFmtId="7" fontId="16" fillId="18" borderId="10" xfId="0" applyNumberFormat="1" applyFont="1" applyFill="1" applyBorder="1" applyAlignment="1">
      <alignment horizontal="center" vertical="center" wrapText="1"/>
    </xf>
    <xf numFmtId="7" fontId="15" fillId="19" borderId="8" xfId="0" applyNumberFormat="1" applyFont="1" applyFill="1" applyBorder="1" applyAlignment="1">
      <alignment horizontal="center" vertical="center" wrapText="1"/>
    </xf>
    <xf numFmtId="0" fontId="16" fillId="19" borderId="5" xfId="0" applyFont="1" applyFill="1" applyBorder="1">
      <alignment horizontal="left" vertical="center" wrapText="1" indent="1"/>
    </xf>
    <xf numFmtId="7" fontId="16" fillId="19" borderId="10" xfId="0" applyNumberFormat="1" applyFont="1" applyFill="1" applyBorder="1" applyAlignment="1">
      <alignment horizontal="center" vertical="center" wrapText="1"/>
    </xf>
    <xf numFmtId="7" fontId="15" fillId="20" borderId="8" xfId="0" applyNumberFormat="1" applyFont="1" applyFill="1" applyBorder="1" applyAlignment="1">
      <alignment horizontal="center" vertical="center" wrapText="1"/>
    </xf>
    <xf numFmtId="0" fontId="16" fillId="20" borderId="11" xfId="0" applyFont="1" applyFill="1" applyBorder="1">
      <alignment horizontal="left" vertical="center" wrapText="1" indent="1"/>
    </xf>
    <xf numFmtId="7" fontId="16" fillId="20" borderId="17" xfId="0" applyNumberFormat="1" applyFont="1" applyFill="1" applyBorder="1" applyAlignment="1">
      <alignment horizontal="center" vertical="center" wrapText="1"/>
    </xf>
    <xf numFmtId="0" fontId="0" fillId="9" borderId="0" xfId="0" applyFill="1" applyBorder="1">
      <alignment horizontal="left" vertical="center" wrapText="1" indent="1"/>
    </xf>
    <xf numFmtId="0" fontId="28" fillId="9" borderId="0" xfId="0" applyFont="1" applyFill="1" applyBorder="1" applyAlignment="1">
      <alignment horizontal="left" vertical="center" wrapText="1"/>
    </xf>
    <xf numFmtId="0" fontId="0" fillId="9" borderId="0" xfId="0" applyFill="1" applyBorder="1" applyAlignment="1">
      <alignment horizontal="left" vertical="center" wrapText="1"/>
    </xf>
    <xf numFmtId="0" fontId="27" fillId="9" borderId="0" xfId="0" applyFont="1" applyFill="1" applyBorder="1" applyAlignment="1">
      <alignment horizontal="left" vertical="top" wrapText="1"/>
    </xf>
    <xf numFmtId="2" fontId="14" fillId="12" borderId="10" xfId="12" applyNumberFormat="1" applyFont="1" applyFill="1" applyBorder="1" applyAlignment="1" applyProtection="1">
      <alignment horizontal="center" vertical="center"/>
    </xf>
    <xf numFmtId="2" fontId="14" fillId="10" borderId="10" xfId="12" applyNumberFormat="1" applyFont="1" applyFill="1" applyBorder="1" applyAlignment="1" applyProtection="1">
      <alignment horizontal="center" vertical="center"/>
      <protection locked="0"/>
    </xf>
    <xf numFmtId="0" fontId="0" fillId="13" borderId="11" xfId="0" applyFill="1" applyBorder="1" applyAlignment="1">
      <alignment horizontal="center" vertical="center" wrapText="1"/>
    </xf>
    <xf numFmtId="0" fontId="0" fillId="13" borderId="9" xfId="0" applyFill="1" applyBorder="1" applyAlignment="1">
      <alignment horizontal="center" vertical="center" wrapText="1"/>
    </xf>
    <xf numFmtId="0" fontId="13" fillId="14" borderId="5"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5" fillId="8" borderId="5" xfId="0" applyFont="1" applyFill="1" applyBorder="1">
      <alignment horizontal="left" vertical="center" wrapText="1" indent="1"/>
    </xf>
    <xf numFmtId="0" fontId="15" fillId="8" borderId="7" xfId="0" applyFont="1" applyFill="1" applyBorder="1">
      <alignment horizontal="left" vertical="center" wrapText="1" indent="1"/>
    </xf>
    <xf numFmtId="0" fontId="20" fillId="9" borderId="0" xfId="0" applyFont="1" applyFill="1" applyAlignment="1">
      <alignment horizontal="center" vertical="center" wrapText="1"/>
    </xf>
    <xf numFmtId="0" fontId="23" fillId="9" borderId="6" xfId="0" applyFont="1" applyFill="1" applyBorder="1" applyAlignment="1">
      <alignment horizontal="center" vertical="center" wrapText="1"/>
    </xf>
    <xf numFmtId="0" fontId="30" fillId="9" borderId="0" xfId="0" applyFont="1" applyFill="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9" borderId="12" xfId="0" applyFont="1" applyFill="1" applyBorder="1" applyAlignment="1">
      <alignment horizontal="right" vertical="center" wrapText="1"/>
    </xf>
    <xf numFmtId="0" fontId="15" fillId="9" borderId="14" xfId="0" applyFont="1" applyFill="1" applyBorder="1" applyAlignment="1">
      <alignment horizontal="right" vertical="center" wrapText="1"/>
    </xf>
    <xf numFmtId="0" fontId="15" fillId="9" borderId="12" xfId="0" applyFont="1" applyFill="1" applyBorder="1" applyAlignment="1">
      <alignment horizontal="right" vertical="center" wrapText="1" indent="1"/>
    </xf>
    <xf numFmtId="0" fontId="15" fillId="9" borderId="14" xfId="0" applyFont="1" applyFill="1" applyBorder="1" applyAlignment="1">
      <alignment horizontal="right" vertical="center" wrapText="1" indent="1"/>
    </xf>
    <xf numFmtId="0" fontId="16"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7" xfId="0" applyFont="1" applyFill="1" applyBorder="1" applyAlignment="1">
      <alignment horizontal="left" vertical="center" wrapText="1"/>
    </xf>
    <xf numFmtId="0" fontId="13" fillId="16" borderId="5" xfId="0" applyFont="1" applyFill="1" applyBorder="1" applyAlignment="1">
      <alignment horizontal="center" vertical="center" wrapText="1"/>
    </xf>
    <xf numFmtId="0" fontId="13" fillId="16" borderId="6"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7" xfId="0" applyFont="1" applyFill="1" applyBorder="1" applyAlignment="1">
      <alignment horizontal="center" vertical="center" wrapText="1"/>
    </xf>
    <xf numFmtId="0" fontId="16" fillId="0" borderId="12" xfId="0" applyFont="1" applyBorder="1" applyAlignment="1">
      <alignment horizontal="right" vertical="center" wrapText="1" indent="1"/>
    </xf>
    <xf numFmtId="0" fontId="27" fillId="9" borderId="0" xfId="0" applyFont="1" applyFill="1" applyBorder="1" applyAlignment="1">
      <alignment horizontal="left" vertical="top"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3" fillId="18" borderId="5" xfId="0" applyFont="1" applyFill="1" applyBorder="1" applyAlignment="1">
      <alignment horizontal="center" vertical="center" wrapText="1"/>
    </xf>
    <xf numFmtId="0" fontId="13" fillId="18" borderId="6" xfId="0" applyFont="1" applyFill="1" applyBorder="1" applyAlignment="1">
      <alignment horizontal="center" vertical="center" wrapText="1"/>
    </xf>
    <xf numFmtId="0" fontId="13" fillId="18" borderId="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28" fillId="9" borderId="0" xfId="0" applyFont="1" applyFill="1" applyBorder="1" applyAlignment="1">
      <alignment horizontal="left" vertical="center" wrapText="1"/>
    </xf>
    <xf numFmtId="0" fontId="0" fillId="9" borderId="0" xfId="0" applyFill="1" applyBorder="1" applyAlignment="1">
      <alignment horizontal="left" vertical="center" wrapText="1"/>
    </xf>
    <xf numFmtId="0" fontId="0" fillId="10" borderId="5" xfId="0" applyFill="1" applyBorder="1" applyAlignment="1" applyProtection="1">
      <alignment horizontal="center" vertical="center" wrapText="1"/>
      <protection locked="0"/>
    </xf>
    <xf numFmtId="0" fontId="0" fillId="10" borderId="7" xfId="0" applyFill="1" applyBorder="1" applyAlignment="1" applyProtection="1">
      <alignment horizontal="center" vertical="center" wrapText="1"/>
      <protection locked="0"/>
    </xf>
    <xf numFmtId="0" fontId="14" fillId="12" borderId="5"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7" xfId="0" applyFont="1" applyFill="1" applyBorder="1" applyAlignment="1">
      <alignment horizontal="center" vertical="center" wrapText="1"/>
    </xf>
    <xf numFmtId="0" fontId="13" fillId="20" borderId="5" xfId="0" applyFont="1" applyFill="1" applyBorder="1" applyAlignment="1">
      <alignment horizontal="center" vertical="center" wrapText="1"/>
    </xf>
    <xf numFmtId="0" fontId="13" fillId="20" borderId="6" xfId="0" applyFont="1" applyFill="1" applyBorder="1" applyAlignment="1">
      <alignment horizontal="center" vertical="center" wrapText="1"/>
    </xf>
    <xf numFmtId="0" fontId="13" fillId="20" borderId="7" xfId="0" applyFont="1" applyFill="1" applyBorder="1" applyAlignment="1">
      <alignment horizontal="center" vertical="center" wrapText="1"/>
    </xf>
    <xf numFmtId="0" fontId="22" fillId="9" borderId="12" xfId="0" applyFont="1" applyFill="1" applyBorder="1">
      <alignment horizontal="left" vertical="center" wrapText="1" indent="1"/>
    </xf>
    <xf numFmtId="0" fontId="22" fillId="0" borderId="12" xfId="0" applyFont="1" applyBorder="1">
      <alignment horizontal="left" vertical="center" wrapText="1" indent="1"/>
    </xf>
    <xf numFmtId="0" fontId="22" fillId="9" borderId="14" xfId="0" applyFont="1" applyFill="1" applyBorder="1" applyAlignment="1">
      <alignment horizontal="right" vertical="center" wrapText="1" indent="1"/>
    </xf>
    <xf numFmtId="0" fontId="22" fillId="9" borderId="0" xfId="0" applyFont="1" applyFill="1" applyBorder="1">
      <alignment horizontal="left" vertical="center" wrapText="1" indent="1"/>
    </xf>
    <xf numFmtId="0" fontId="22" fillId="0" borderId="0" xfId="0" applyFont="1" applyBorder="1">
      <alignment horizontal="left" vertical="center" wrapText="1" indent="1"/>
    </xf>
  </cellXfs>
  <cellStyles count="19">
    <cellStyle name="40% - Accent6" xfId="5" builtinId="51" customBuiltin="1"/>
    <cellStyle name="Accent6" xfId="4" builtinId="49" customBuiltin="1"/>
    <cellStyle name="Calculation" xfId="11" builtinId="22" customBuiltin="1"/>
    <cellStyle name="Currency" xfId="12" builtinId="4" customBuiltin="1"/>
    <cellStyle name="Currency [0]" xfId="10" builtinId="7" customBuiltin="1"/>
    <cellStyle name="Date" xfId="15" xr:uid="{00000000-0005-0000-0000-000005000000}"/>
    <cellStyle name="Exchange currency" xfId="17" xr:uid="{00000000-0005-0000-0000-000006000000}"/>
    <cellStyle name="Explanatory Text" xfId="2" builtinId="53" customBuiltin="1"/>
    <cellStyle name="Heading 1" xfId="1" builtinId="16" customBuiltin="1"/>
    <cellStyle name="Heading 2" xfId="8" builtinId="17" customBuiltin="1"/>
    <cellStyle name="Heading 3" xfId="9" builtinId="18" hidden="1" customBuiltin="1"/>
    <cellStyle name="Heading 4" xfId="14" builtinId="19" hidden="1" customBuiltin="1"/>
    <cellStyle name="Input" xfId="6" builtinId="20" customBuiltin="1"/>
    <cellStyle name="Input Box" xfId="16" xr:uid="{00000000-0005-0000-0000-00000D000000}"/>
    <cellStyle name="Normal" xfId="0" builtinId="0" customBuiltin="1"/>
    <cellStyle name="Output" xfId="7" builtinId="21" customBuiltin="1"/>
    <cellStyle name="Percent" xfId="18" builtinId="5"/>
    <cellStyle name="Title" xfId="13" builtinId="15" customBuiltin="1"/>
    <cellStyle name="Total" xfId="3" builtinId="25" customBuiltin="1"/>
  </cellStyles>
  <dxfs count="3">
    <dxf>
      <font>
        <b/>
        <i val="0"/>
        <color theme="1" tint="0.14993743705557422"/>
      </font>
      <fill>
        <patternFill>
          <bgColor theme="5"/>
        </patternFill>
      </fill>
      <border diagonalUp="0" diagonalDown="0">
        <left/>
        <right/>
        <top style="thin">
          <color theme="0"/>
        </top>
        <bottom/>
        <vertical style="thin">
          <color theme="0"/>
        </vertical>
        <horizontal/>
      </border>
    </dxf>
    <dxf>
      <font>
        <b/>
        <i val="0"/>
        <color theme="0"/>
      </font>
      <fill>
        <patternFill patternType="solid">
          <fgColor theme="6"/>
          <bgColor theme="1" tint="0.24994659260841701"/>
        </patternFill>
      </fill>
      <border>
        <vertical style="thin">
          <color theme="0"/>
        </vertical>
        <horizontal/>
      </border>
    </dxf>
    <dxf>
      <font>
        <b val="0"/>
        <i val="0"/>
        <color theme="1" tint="0.14993743705557422"/>
      </font>
      <border>
        <vertical style="thin">
          <color theme="0" tint="-0.14996795556505021"/>
        </vertical>
        <horizontal style="thin">
          <color theme="0" tint="-0.14996795556505021"/>
        </horizontal>
      </border>
    </dxf>
  </dxfs>
  <tableStyles count="1" defaultTableStyle="Travel Expense Report"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E7EDF1"/>
      <color rgb="FFD1DDE5"/>
      <color rgb="FFC2D2DC"/>
      <color rgb="FFAFC4D1"/>
      <color rgb="FF98B3C4"/>
      <color rgb="FF8AA9BC"/>
      <color rgb="FF779BB1"/>
      <color rgb="FF4F748B"/>
      <color rgb="FFDDCF1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Travel Expense Report">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7395-11AA-4850-AC97-798825DC8872}">
  <sheetPr>
    <tabColor rgb="FF779BB1"/>
  </sheetPr>
  <dimension ref="A1:M1048562"/>
  <sheetViews>
    <sheetView showGridLines="0" showRowColHeaders="0" tabSelected="1" topLeftCell="B1" zoomScaleNormal="100" workbookViewId="0">
      <selection activeCell="B5" sqref="B5:C5"/>
    </sheetView>
  </sheetViews>
  <sheetFormatPr defaultColWidth="0" defaultRowHeight="15.75" zeroHeight="1"/>
  <cols>
    <col min="1" max="1" width="2.375" style="1" customWidth="1"/>
    <col min="2" max="2" width="70.125" style="1" customWidth="1"/>
    <col min="3" max="3" width="44.875" style="1" customWidth="1"/>
    <col min="4" max="4" width="2.375" style="1" customWidth="1"/>
    <col min="5" max="13" width="0" style="1" hidden="1" customWidth="1"/>
    <col min="14" max="16384" width="8.625" style="1" hidden="1"/>
  </cols>
  <sheetData>
    <row r="1" spans="1:4" ht="9" customHeight="1">
      <c r="A1" s="40"/>
    </row>
    <row r="2" spans="1:4" ht="114.6" customHeight="1">
      <c r="A2" s="40"/>
      <c r="B2" s="85" t="e" vm="1">
        <v>#VALUE!</v>
      </c>
      <c r="C2" s="86"/>
    </row>
    <row r="3" spans="1:4" customFormat="1" ht="81" customHeight="1">
      <c r="A3" s="1"/>
      <c r="B3" s="87" t="s">
        <v>82</v>
      </c>
      <c r="C3" s="88"/>
      <c r="D3" s="1"/>
    </row>
    <row r="4" spans="1:4" ht="15" customHeight="1">
      <c r="B4" s="92"/>
      <c r="C4" s="92"/>
    </row>
    <row r="5" spans="1:4" customFormat="1" ht="208.7" customHeight="1">
      <c r="A5" s="1"/>
      <c r="B5" s="89" t="s">
        <v>100</v>
      </c>
      <c r="C5" s="90"/>
      <c r="D5" s="1"/>
    </row>
    <row r="6" spans="1:4" ht="15" customHeight="1"/>
    <row r="7" spans="1:4" customFormat="1" ht="21">
      <c r="A7" s="1"/>
      <c r="B7" s="62" t="s">
        <v>92</v>
      </c>
      <c r="C7" s="63">
        <f>'1-PERSONNEL (CB Only)'!H19+'1-PERSONNEL (CB Only)'!H34</f>
        <v>0</v>
      </c>
      <c r="D7" s="1"/>
    </row>
    <row r="8" spans="1:4" customFormat="1" ht="21">
      <c r="A8" s="1"/>
      <c r="B8" s="65" t="s">
        <v>93</v>
      </c>
      <c r="C8" s="66">
        <f>'2-SERVICE CONTRACTS (CB Only)'!D18</f>
        <v>0</v>
      </c>
      <c r="D8" s="1"/>
    </row>
    <row r="9" spans="1:4" customFormat="1" ht="21">
      <c r="A9" s="1"/>
      <c r="B9" s="68" t="s">
        <v>94</v>
      </c>
      <c r="C9" s="69">
        <f>'3-EQUIPMENT&amp;SUPPLIES (CB Only)'!F18+'3-EQUIPMENT&amp;SUPPLIES (CB Only)'!F32</f>
        <v>0</v>
      </c>
      <c r="D9" s="1"/>
    </row>
    <row r="10" spans="1:4" customFormat="1" ht="21">
      <c r="A10" s="1"/>
      <c r="B10" s="71" t="s">
        <v>96</v>
      </c>
      <c r="C10" s="72">
        <f>+'4-TRAVEL&amp;TRAINING (T2, T3)'!P19+'4-TRAVEL&amp;TRAINING (T2, T3)'!P29</f>
        <v>0</v>
      </c>
      <c r="D10" s="1"/>
    </row>
    <row r="11" spans="1:4" customFormat="1" ht="21">
      <c r="A11" s="1"/>
      <c r="B11" s="74" t="s">
        <v>95</v>
      </c>
      <c r="C11" s="75">
        <f>'5-OTHER COSTS (CB Only)'!F18</f>
        <v>0</v>
      </c>
      <c r="D11" s="1"/>
    </row>
    <row r="12" spans="1:4" customFormat="1" ht="21.75" thickBot="1">
      <c r="A12" s="1"/>
      <c r="B12" s="77" t="s">
        <v>97</v>
      </c>
      <c r="C12" s="78">
        <f>'6-INDIRECT (Travel, CB Only)'!G11</f>
        <v>0</v>
      </c>
      <c r="D12" s="1"/>
    </row>
    <row r="13" spans="1:4" customFormat="1" ht="27" thickBot="1">
      <c r="A13" s="40"/>
      <c r="B13" s="59" t="s">
        <v>80</v>
      </c>
      <c r="C13" s="60">
        <f>SUM(C7:C12)</f>
        <v>0</v>
      </c>
      <c r="D13" s="1"/>
    </row>
    <row r="14" spans="1:4"/>
    <row r="15" spans="1:4" s="35" customFormat="1" ht="25.35" customHeight="1">
      <c r="B15" s="93" t="s">
        <v>99</v>
      </c>
      <c r="C15" s="93"/>
    </row>
    <row r="16" spans="1:4" s="35" customFormat="1" ht="25.35" customHeight="1">
      <c r="B16" s="93"/>
      <c r="C16" s="93"/>
    </row>
    <row r="17" spans="2:3" s="35" customFormat="1" ht="25.35" customHeight="1">
      <c r="B17" s="91"/>
      <c r="C17" s="91"/>
    </row>
    <row r="18" spans="2:3">
      <c r="C18" s="56" t="s">
        <v>98</v>
      </c>
    </row>
    <row r="1048562"/>
  </sheetData>
  <sheetProtection algorithmName="SHA-512" hashValue="oD7BHOqfyoNnEOfnwTTS2SnLQhXRizMaYyrbR/XX0NYdJrUOH49XBH26092n8WOncfbY1FEX2JKn7JeSlMUOdg==" saltValue="kciTkCmjfZvxLeDJEIwXRw==" spinCount="100000" sheet="1" scenarios="1" selectLockedCells="1" selectUnlockedCells="1"/>
  <mergeCells count="6">
    <mergeCell ref="B2:C2"/>
    <mergeCell ref="B3:C3"/>
    <mergeCell ref="B5:C5"/>
    <mergeCell ref="B17:C17"/>
    <mergeCell ref="B4:C4"/>
    <mergeCell ref="B15:C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4569-EDA1-4D5D-9A6B-CEA37F476F00}">
  <sheetPr>
    <tabColor rgb="FF8AA9BC"/>
  </sheetPr>
  <dimension ref="A1:K35"/>
  <sheetViews>
    <sheetView zoomScaleNormal="100" workbookViewId="0">
      <selection activeCell="E9" sqref="E9:G9"/>
    </sheetView>
  </sheetViews>
  <sheetFormatPr defaultColWidth="0" defaultRowHeight="15.75" zeroHeight="1"/>
  <cols>
    <col min="1" max="1" width="1.625" customWidth="1"/>
    <col min="2" max="2" width="10.125" customWidth="1"/>
    <col min="3" max="3" width="25.125" customWidth="1"/>
    <col min="4" max="4" width="62" customWidth="1"/>
    <col min="5" max="5" width="13.625" customWidth="1"/>
    <col min="6" max="6" width="15.5" customWidth="1"/>
    <col min="7" max="7" width="20.375" customWidth="1"/>
    <col min="8" max="8" width="22.5" customWidth="1"/>
    <col min="9" max="9" width="1.625" customWidth="1"/>
    <col min="10" max="11" width="0" hidden="1" customWidth="1"/>
    <col min="12" max="16384" width="8.625" hidden="1"/>
  </cols>
  <sheetData>
    <row r="1" spans="1:10" ht="8.4499999999999993" customHeight="1">
      <c r="A1" s="1"/>
      <c r="B1" s="1"/>
      <c r="C1" s="1"/>
      <c r="D1" s="1"/>
      <c r="E1" s="1"/>
      <c r="F1" s="1"/>
      <c r="G1" s="1"/>
      <c r="H1" s="1"/>
      <c r="I1" s="1"/>
      <c r="J1" s="1"/>
    </row>
    <row r="2" spans="1:10" ht="33.75">
      <c r="A2" s="1"/>
      <c r="B2" s="94" t="s">
        <v>84</v>
      </c>
      <c r="C2" s="95"/>
      <c r="D2" s="95"/>
      <c r="E2" s="95"/>
      <c r="F2" s="95"/>
      <c r="G2" s="95"/>
      <c r="H2" s="96"/>
      <c r="I2" s="1"/>
    </row>
    <row r="3" spans="1:10" ht="7.7" customHeight="1">
      <c r="A3" s="1"/>
      <c r="B3" s="1"/>
      <c r="C3" s="1"/>
      <c r="D3" s="1"/>
      <c r="E3" s="1"/>
      <c r="F3" s="1"/>
      <c r="G3" s="1"/>
      <c r="H3" s="1"/>
      <c r="I3" s="1"/>
    </row>
    <row r="4" spans="1:10" ht="126.75" customHeight="1">
      <c r="A4" s="1"/>
      <c r="B4" s="104" t="s">
        <v>81</v>
      </c>
      <c r="C4" s="105"/>
      <c r="D4" s="105"/>
      <c r="E4" s="105"/>
      <c r="F4" s="105"/>
      <c r="G4" s="105"/>
      <c r="H4" s="106"/>
      <c r="I4" s="1"/>
    </row>
    <row r="5" spans="1:10" ht="7.7" customHeight="1">
      <c r="A5" s="1"/>
      <c r="B5" s="1"/>
      <c r="C5" s="1"/>
      <c r="D5" s="1"/>
      <c r="E5" s="1"/>
      <c r="F5" s="1"/>
      <c r="G5" s="1"/>
      <c r="H5" s="1"/>
      <c r="I5" s="1"/>
    </row>
    <row r="6" spans="1:10" ht="29.25" customHeight="1">
      <c r="A6" s="1"/>
      <c r="B6" s="97" t="s">
        <v>54</v>
      </c>
      <c r="C6" s="98"/>
      <c r="D6" s="98"/>
      <c r="E6" s="98"/>
      <c r="F6" s="98"/>
      <c r="G6" s="98"/>
      <c r="H6" s="99"/>
      <c r="I6" s="1"/>
    </row>
    <row r="7" spans="1:10" ht="55.5" customHeight="1">
      <c r="A7" s="1"/>
      <c r="B7" s="8" t="s">
        <v>1</v>
      </c>
      <c r="C7" s="10" t="s">
        <v>22</v>
      </c>
      <c r="D7" s="9" t="s">
        <v>20</v>
      </c>
      <c r="E7" s="10" t="s">
        <v>18</v>
      </c>
      <c r="F7" s="10" t="s">
        <v>19</v>
      </c>
      <c r="G7" s="10" t="s">
        <v>71</v>
      </c>
      <c r="H7" s="11" t="s">
        <v>0</v>
      </c>
      <c r="I7" s="1"/>
    </row>
    <row r="8" spans="1:10" ht="35.1" customHeight="1">
      <c r="A8" s="1"/>
      <c r="B8" s="13" t="s">
        <v>4</v>
      </c>
      <c r="C8" s="13" t="s">
        <v>23</v>
      </c>
      <c r="D8" s="14" t="s">
        <v>56</v>
      </c>
      <c r="E8" s="83">
        <v>60</v>
      </c>
      <c r="F8" s="20">
        <v>75</v>
      </c>
      <c r="G8" s="25">
        <v>462</v>
      </c>
      <c r="H8" s="25">
        <f>E8*F8+G8</f>
        <v>4962</v>
      </c>
      <c r="I8" s="1"/>
    </row>
    <row r="9" spans="1:10">
      <c r="A9" s="1"/>
      <c r="B9" s="18">
        <v>1</v>
      </c>
      <c r="C9" s="33" t="s">
        <v>85</v>
      </c>
      <c r="D9" s="12"/>
      <c r="E9" s="84"/>
      <c r="F9" s="50"/>
      <c r="G9" s="51"/>
      <c r="H9" s="26">
        <f t="shared" ref="H9:H17" si="0">E9*F9+G9</f>
        <v>0</v>
      </c>
      <c r="I9" s="1"/>
    </row>
    <row r="10" spans="1:10">
      <c r="A10" s="1"/>
      <c r="B10" s="19">
        <v>2</v>
      </c>
      <c r="C10" s="34"/>
      <c r="D10" s="12"/>
      <c r="E10" s="84"/>
      <c r="F10" s="50"/>
      <c r="G10" s="51"/>
      <c r="H10" s="26">
        <f t="shared" si="0"/>
        <v>0</v>
      </c>
      <c r="I10" s="1"/>
    </row>
    <row r="11" spans="1:10">
      <c r="A11" s="1"/>
      <c r="B11" s="19">
        <v>3</v>
      </c>
      <c r="C11" s="34"/>
      <c r="D11" s="12"/>
      <c r="E11" s="84"/>
      <c r="F11" s="50"/>
      <c r="G11" s="51"/>
      <c r="H11" s="26">
        <f t="shared" si="0"/>
        <v>0</v>
      </c>
      <c r="I11" s="1"/>
    </row>
    <row r="12" spans="1:10">
      <c r="A12" s="1"/>
      <c r="B12" s="19">
        <v>4</v>
      </c>
      <c r="C12" s="34"/>
      <c r="D12" s="12"/>
      <c r="E12" s="84"/>
      <c r="F12" s="50"/>
      <c r="G12" s="51"/>
      <c r="H12" s="26">
        <f t="shared" si="0"/>
        <v>0</v>
      </c>
      <c r="I12" s="1"/>
    </row>
    <row r="13" spans="1:10">
      <c r="A13" s="1"/>
      <c r="B13" s="19">
        <v>5</v>
      </c>
      <c r="C13" s="34"/>
      <c r="D13" s="12"/>
      <c r="E13" s="84"/>
      <c r="F13" s="50"/>
      <c r="G13" s="51"/>
      <c r="H13" s="26">
        <f t="shared" si="0"/>
        <v>0</v>
      </c>
      <c r="I13" s="1"/>
    </row>
    <row r="14" spans="1:10">
      <c r="A14" s="1"/>
      <c r="B14" s="19">
        <v>6</v>
      </c>
      <c r="C14" s="34"/>
      <c r="D14" s="12"/>
      <c r="E14" s="84"/>
      <c r="F14" s="50"/>
      <c r="G14" s="51"/>
      <c r="H14" s="26">
        <f t="shared" si="0"/>
        <v>0</v>
      </c>
      <c r="I14" s="1"/>
    </row>
    <row r="15" spans="1:10">
      <c r="A15" s="1"/>
      <c r="B15" s="19">
        <v>7</v>
      </c>
      <c r="C15" s="34"/>
      <c r="D15" s="12"/>
      <c r="E15" s="84"/>
      <c r="F15" s="50"/>
      <c r="G15" s="51"/>
      <c r="H15" s="26">
        <f t="shared" si="0"/>
        <v>0</v>
      </c>
      <c r="I15" s="1"/>
    </row>
    <row r="16" spans="1:10">
      <c r="A16" s="1"/>
      <c r="B16" s="19">
        <v>8</v>
      </c>
      <c r="C16" s="34"/>
      <c r="D16" s="12"/>
      <c r="E16" s="84"/>
      <c r="F16" s="50"/>
      <c r="G16" s="51"/>
      <c r="H16" s="26">
        <f t="shared" si="0"/>
        <v>0</v>
      </c>
      <c r="I16" s="1"/>
    </row>
    <row r="17" spans="1:9">
      <c r="A17" s="1"/>
      <c r="B17" s="19">
        <v>9</v>
      </c>
      <c r="C17" s="34"/>
      <c r="D17" s="12"/>
      <c r="E17" s="84"/>
      <c r="F17" s="50"/>
      <c r="G17" s="51"/>
      <c r="H17" s="26">
        <f t="shared" si="0"/>
        <v>0</v>
      </c>
      <c r="I17" s="1"/>
    </row>
    <row r="18" spans="1:9" ht="16.5" thickBot="1">
      <c r="A18" s="1"/>
      <c r="B18" s="19">
        <v>10</v>
      </c>
      <c r="C18" s="34"/>
      <c r="D18" s="12"/>
      <c r="E18" s="84"/>
      <c r="F18" s="50"/>
      <c r="G18" s="51"/>
      <c r="H18" s="27">
        <f>E18*F18+G18</f>
        <v>0</v>
      </c>
      <c r="I18" s="1"/>
    </row>
    <row r="19" spans="1:9" ht="21.6" customHeight="1" thickBot="1">
      <c r="A19" s="1"/>
      <c r="B19" s="1"/>
      <c r="C19" s="1"/>
      <c r="D19" s="102" t="s">
        <v>17</v>
      </c>
      <c r="E19" s="102"/>
      <c r="F19" s="102"/>
      <c r="G19" s="103"/>
      <c r="H19" s="61">
        <f>SUM(H9:H18)</f>
        <v>0</v>
      </c>
      <c r="I19" s="1"/>
    </row>
    <row r="20" spans="1:9">
      <c r="A20" s="1"/>
      <c r="B20" s="1"/>
      <c r="C20" s="1"/>
      <c r="D20" s="1"/>
      <c r="E20" s="1"/>
      <c r="F20" s="1"/>
      <c r="G20" s="1"/>
      <c r="H20" s="1"/>
      <c r="I20" s="1"/>
    </row>
    <row r="21" spans="1:9" ht="26.25">
      <c r="A21" s="1"/>
      <c r="B21" s="97" t="s">
        <v>66</v>
      </c>
      <c r="C21" s="98"/>
      <c r="D21" s="98"/>
      <c r="E21" s="98"/>
      <c r="F21" s="98"/>
      <c r="G21" s="98"/>
      <c r="H21" s="99"/>
      <c r="I21" s="1"/>
    </row>
    <row r="22" spans="1:9" ht="53.85" customHeight="1">
      <c r="A22" s="1"/>
      <c r="B22" s="4" t="s">
        <v>1</v>
      </c>
      <c r="C22" s="31" t="s">
        <v>21</v>
      </c>
      <c r="D22" s="5" t="s">
        <v>20</v>
      </c>
      <c r="E22" s="31" t="s">
        <v>69</v>
      </c>
      <c r="F22" s="31" t="s">
        <v>19</v>
      </c>
      <c r="G22" s="10" t="s">
        <v>71</v>
      </c>
      <c r="H22" s="32" t="s">
        <v>0</v>
      </c>
      <c r="I22" s="1"/>
    </row>
    <row r="23" spans="1:9" ht="35.1" customHeight="1">
      <c r="A23" s="1"/>
      <c r="B23" s="13" t="s">
        <v>4</v>
      </c>
      <c r="C23" s="13" t="s">
        <v>7</v>
      </c>
      <c r="D23" s="14" t="s">
        <v>57</v>
      </c>
      <c r="E23" s="83">
        <v>1</v>
      </c>
      <c r="F23" s="20">
        <v>1500</v>
      </c>
      <c r="G23" s="25">
        <v>0</v>
      </c>
      <c r="H23" s="25">
        <f t="shared" ref="H23:H33" si="1">E23*F23+G23</f>
        <v>1500</v>
      </c>
      <c r="I23" s="1"/>
    </row>
    <row r="24" spans="1:9">
      <c r="A24" s="1"/>
      <c r="B24" s="18">
        <v>1</v>
      </c>
      <c r="C24" s="33"/>
      <c r="D24" s="12"/>
      <c r="E24" s="84"/>
      <c r="F24" s="50"/>
      <c r="G24" s="51"/>
      <c r="H24" s="26">
        <f t="shared" si="1"/>
        <v>0</v>
      </c>
      <c r="I24" s="1"/>
    </row>
    <row r="25" spans="1:9">
      <c r="A25" s="1"/>
      <c r="B25" s="19">
        <v>2</v>
      </c>
      <c r="C25" s="34"/>
      <c r="D25" s="12"/>
      <c r="E25" s="84"/>
      <c r="F25" s="50"/>
      <c r="G25" s="51"/>
      <c r="H25" s="26">
        <f t="shared" si="1"/>
        <v>0</v>
      </c>
      <c r="I25" s="1"/>
    </row>
    <row r="26" spans="1:9">
      <c r="A26" s="1"/>
      <c r="B26" s="19">
        <v>3</v>
      </c>
      <c r="C26" s="34"/>
      <c r="D26" s="12"/>
      <c r="E26" s="84"/>
      <c r="F26" s="50"/>
      <c r="G26" s="51"/>
      <c r="H26" s="26">
        <f t="shared" si="1"/>
        <v>0</v>
      </c>
      <c r="I26" s="1"/>
    </row>
    <row r="27" spans="1:9">
      <c r="A27" s="1"/>
      <c r="B27" s="19">
        <v>4</v>
      </c>
      <c r="C27" s="34"/>
      <c r="D27" s="12"/>
      <c r="E27" s="84"/>
      <c r="F27" s="50"/>
      <c r="G27" s="51"/>
      <c r="H27" s="26">
        <f t="shared" si="1"/>
        <v>0</v>
      </c>
      <c r="I27" s="1"/>
    </row>
    <row r="28" spans="1:9">
      <c r="A28" s="1"/>
      <c r="B28" s="19">
        <v>5</v>
      </c>
      <c r="C28" s="34"/>
      <c r="D28" s="12"/>
      <c r="E28" s="84"/>
      <c r="F28" s="50"/>
      <c r="G28" s="51"/>
      <c r="H28" s="26">
        <f t="shared" si="1"/>
        <v>0</v>
      </c>
      <c r="I28" s="1"/>
    </row>
    <row r="29" spans="1:9">
      <c r="A29" s="1"/>
      <c r="B29" s="19">
        <v>6</v>
      </c>
      <c r="C29" s="34"/>
      <c r="D29" s="12"/>
      <c r="E29" s="84"/>
      <c r="F29" s="50"/>
      <c r="G29" s="51"/>
      <c r="H29" s="26">
        <f t="shared" si="1"/>
        <v>0</v>
      </c>
      <c r="I29" s="1"/>
    </row>
    <row r="30" spans="1:9">
      <c r="A30" s="1"/>
      <c r="B30" s="19">
        <v>7</v>
      </c>
      <c r="C30" s="34"/>
      <c r="D30" s="12"/>
      <c r="E30" s="84"/>
      <c r="F30" s="50"/>
      <c r="G30" s="51"/>
      <c r="H30" s="26">
        <f t="shared" si="1"/>
        <v>0</v>
      </c>
      <c r="I30" s="1"/>
    </row>
    <row r="31" spans="1:9">
      <c r="A31" s="1"/>
      <c r="B31" s="19">
        <v>8</v>
      </c>
      <c r="C31" s="34"/>
      <c r="D31" s="12"/>
      <c r="E31" s="84"/>
      <c r="F31" s="50"/>
      <c r="G31" s="51"/>
      <c r="H31" s="26">
        <f t="shared" si="1"/>
        <v>0</v>
      </c>
      <c r="I31" s="1"/>
    </row>
    <row r="32" spans="1:9">
      <c r="A32" s="1"/>
      <c r="B32" s="19">
        <v>9</v>
      </c>
      <c r="C32" s="34"/>
      <c r="D32" s="12"/>
      <c r="E32" s="84"/>
      <c r="F32" s="50"/>
      <c r="G32" s="51"/>
      <c r="H32" s="26">
        <f t="shared" si="1"/>
        <v>0</v>
      </c>
      <c r="I32" s="1"/>
    </row>
    <row r="33" spans="1:9" ht="16.5" thickBot="1">
      <c r="A33" s="1"/>
      <c r="B33" s="19">
        <v>10</v>
      </c>
      <c r="C33" s="34"/>
      <c r="D33" s="12"/>
      <c r="E33" s="84"/>
      <c r="F33" s="50"/>
      <c r="G33" s="51"/>
      <c r="H33" s="27">
        <f t="shared" si="1"/>
        <v>0</v>
      </c>
      <c r="I33" s="1"/>
    </row>
    <row r="34" spans="1:9" ht="21.75" thickBot="1">
      <c r="A34" s="1"/>
      <c r="B34" s="1"/>
      <c r="C34" s="1"/>
      <c r="D34" s="100" t="s">
        <v>70</v>
      </c>
      <c r="E34" s="100"/>
      <c r="F34" s="100"/>
      <c r="G34" s="101"/>
      <c r="H34" s="61">
        <f>SUM(H24:H33)</f>
        <v>0</v>
      </c>
      <c r="I34" s="1"/>
    </row>
    <row r="35" spans="1:9" ht="8.4499999999999993" customHeight="1">
      <c r="A35" s="1"/>
      <c r="B35" s="1"/>
      <c r="C35" s="1"/>
      <c r="D35" s="1"/>
      <c r="E35" s="1"/>
      <c r="F35" s="1"/>
      <c r="G35" s="1"/>
      <c r="H35" s="1"/>
      <c r="I35" s="1"/>
    </row>
  </sheetData>
  <sheetProtection algorithmName="SHA-512" hashValue="haBpZinjFdELeLNQjC/pu0L/w0Px861RQn9SmX5SqRPHo4LevXQBmEdZURPH4ovIlEs6WWp5NFMtpcsl+GE9Pg==" saltValue="NS/mwedIlM/Ng5k5d5LGPQ==" spinCount="100000" sheet="1" selectLockedCells="1"/>
  <protectedRanges>
    <protectedRange sqref="C24:G33" name="Range2"/>
    <protectedRange sqref="C9:G18" name="Range1"/>
  </protectedRanges>
  <mergeCells count="6">
    <mergeCell ref="B2:H2"/>
    <mergeCell ref="B21:H21"/>
    <mergeCell ref="B6:H6"/>
    <mergeCell ref="D34:G34"/>
    <mergeCell ref="D19:G19"/>
    <mergeCell ref="B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B00B8-F163-4970-BC80-3664DAFF0F98}">
  <sheetPr>
    <tabColor rgb="FF98B3C4"/>
  </sheetPr>
  <dimension ref="A1:F19"/>
  <sheetViews>
    <sheetView zoomScaleNormal="100" workbookViewId="0">
      <selection activeCell="D8" sqref="D8"/>
    </sheetView>
  </sheetViews>
  <sheetFormatPr defaultColWidth="0" defaultRowHeight="15.75" zeroHeight="1"/>
  <cols>
    <col min="1" max="1" width="1.625" style="1" customWidth="1"/>
    <col min="2" max="2" width="8.625" style="1" customWidth="1"/>
    <col min="3" max="3" width="89.375" style="1" customWidth="1"/>
    <col min="4" max="4" width="20.375" style="1" customWidth="1"/>
    <col min="5" max="5" width="1.5" style="1" customWidth="1"/>
    <col min="6" max="6" width="0" style="1" hidden="1" customWidth="1"/>
    <col min="7" max="16384" width="8.625" style="1" hidden="1"/>
  </cols>
  <sheetData>
    <row r="1" spans="2:4" ht="7.35" customHeight="1"/>
    <row r="2" spans="2:4" ht="33.75">
      <c r="B2" s="107" t="s">
        <v>83</v>
      </c>
      <c r="C2" s="108"/>
      <c r="D2" s="109"/>
    </row>
    <row r="3" spans="2:4" ht="7.7" customHeight="1"/>
    <row r="4" spans="2:4" ht="62.45" customHeight="1">
      <c r="B4" s="104" t="s">
        <v>62</v>
      </c>
      <c r="C4" s="105"/>
      <c r="D4" s="106"/>
    </row>
    <row r="5" spans="2:4" ht="7.7" customHeight="1"/>
    <row r="6" spans="2:4" ht="42.75" customHeight="1">
      <c r="B6" s="4" t="s">
        <v>1</v>
      </c>
      <c r="C6" s="5" t="s">
        <v>53</v>
      </c>
      <c r="D6" s="6" t="s">
        <v>0</v>
      </c>
    </row>
    <row r="7" spans="2:4">
      <c r="B7" s="16" t="s">
        <v>4</v>
      </c>
      <c r="C7" s="14" t="s">
        <v>63</v>
      </c>
      <c r="D7" s="20">
        <v>3000</v>
      </c>
    </row>
    <row r="8" spans="2:4">
      <c r="B8" s="19">
        <v>1</v>
      </c>
      <c r="C8" s="12"/>
      <c r="D8" s="52"/>
    </row>
    <row r="9" spans="2:4">
      <c r="B9" s="19">
        <v>2</v>
      </c>
      <c r="C9" s="12"/>
      <c r="D9" s="52"/>
    </row>
    <row r="10" spans="2:4">
      <c r="B10" s="19">
        <v>3</v>
      </c>
      <c r="C10" s="12"/>
      <c r="D10" s="52"/>
    </row>
    <row r="11" spans="2:4">
      <c r="B11" s="19">
        <v>4</v>
      </c>
      <c r="C11" s="12"/>
      <c r="D11" s="52"/>
    </row>
    <row r="12" spans="2:4">
      <c r="B12" s="19">
        <v>5</v>
      </c>
      <c r="C12" s="12"/>
      <c r="D12" s="52"/>
    </row>
    <row r="13" spans="2:4">
      <c r="B13" s="19">
        <v>6</v>
      </c>
      <c r="C13" s="12"/>
      <c r="D13" s="52"/>
    </row>
    <row r="14" spans="2:4">
      <c r="B14" s="19">
        <v>7</v>
      </c>
      <c r="C14" s="12"/>
      <c r="D14" s="52"/>
    </row>
    <row r="15" spans="2:4">
      <c r="B15" s="19">
        <v>8</v>
      </c>
      <c r="C15" s="12"/>
      <c r="D15" s="52"/>
    </row>
    <row r="16" spans="2:4">
      <c r="B16" s="19">
        <v>9</v>
      </c>
      <c r="C16" s="12"/>
      <c r="D16" s="52"/>
    </row>
    <row r="17" spans="2:4" ht="16.5" thickBot="1">
      <c r="B17" s="19">
        <v>10</v>
      </c>
      <c r="C17" s="12"/>
      <c r="D17" s="53"/>
    </row>
    <row r="18" spans="2:4" ht="21.75" thickBot="1">
      <c r="C18" s="2" t="s">
        <v>2</v>
      </c>
      <c r="D18" s="64">
        <f>SUM(D8:D17)</f>
        <v>0</v>
      </c>
    </row>
    <row r="19" spans="2:4" ht="9" customHeight="1"/>
  </sheetData>
  <sheetProtection algorithmName="SHA-512" hashValue="P2KFkIUbHa+EaFPcXWOMaO//FytSFGmqmlJOwUaeTYcCDeNFaiNcJ1gLyj6CzOrv3CiuJQE6tQ8GTTF+EEcF6A==" saltValue="tOaa8c3LrZjZLIWo088EVw==" spinCount="100000" sheet="1" selectLockedCells="1"/>
  <mergeCells count="2">
    <mergeCell ref="B2:D2"/>
    <mergeCell ref="B4:D4"/>
  </mergeCells>
  <pageMargins left="0.7" right="0.7" top="0.75" bottom="0.75" header="0.3" footer="0.3"/>
  <pageSetup orientation="portrait" r:id="rId1"/>
  <ignoredErrors>
    <ignoredError sqref="D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3D53A-B01E-4913-94D6-B155EC8533A4}">
  <sheetPr>
    <tabColor rgb="FFAFC4D1"/>
  </sheetPr>
  <dimension ref="A1:I33"/>
  <sheetViews>
    <sheetView topLeftCell="A3" zoomScaleNormal="100" workbookViewId="0">
      <selection activeCell="C13" sqref="C13"/>
    </sheetView>
  </sheetViews>
  <sheetFormatPr defaultColWidth="0" defaultRowHeight="15.75" zeroHeight="1"/>
  <cols>
    <col min="1" max="1" width="1.625" customWidth="1"/>
    <col min="2" max="2" width="8.625" customWidth="1"/>
    <col min="3" max="3" width="62" customWidth="1"/>
    <col min="4" max="4" width="11.625" customWidth="1"/>
    <col min="5" max="5" width="13.625" customWidth="1"/>
    <col min="6" max="6" width="22.5" customWidth="1"/>
    <col min="7" max="7" width="1.625" customWidth="1"/>
    <col min="8" max="9" width="0" hidden="1" customWidth="1"/>
    <col min="10" max="16384" width="8.625" hidden="1"/>
  </cols>
  <sheetData>
    <row r="1" spans="1:7" ht="8.4499999999999993" customHeight="1">
      <c r="A1" s="1"/>
      <c r="B1" s="1"/>
      <c r="C1" s="1"/>
      <c r="D1" s="1"/>
      <c r="E1" s="1"/>
      <c r="F1" s="1"/>
      <c r="G1" s="1"/>
    </row>
    <row r="2" spans="1:7" ht="33.75">
      <c r="A2" s="1"/>
      <c r="B2" s="110" t="s">
        <v>88</v>
      </c>
      <c r="C2" s="111"/>
      <c r="D2" s="111"/>
      <c r="E2" s="111"/>
      <c r="F2" s="112"/>
      <c r="G2" s="1"/>
    </row>
    <row r="3" spans="1:7" ht="7.35" customHeight="1">
      <c r="A3" s="1"/>
      <c r="B3" s="114"/>
      <c r="C3" s="114"/>
      <c r="D3" s="114"/>
      <c r="E3" s="114"/>
      <c r="F3" s="114"/>
      <c r="G3" s="79"/>
    </row>
    <row r="4" spans="1:7" ht="83.1" customHeight="1">
      <c r="A4" s="1"/>
      <c r="B4" s="104" t="s">
        <v>64</v>
      </c>
      <c r="C4" s="115"/>
      <c r="D4" s="115"/>
      <c r="E4" s="115"/>
      <c r="F4" s="116"/>
      <c r="G4" s="79"/>
    </row>
    <row r="5" spans="1:7" ht="7.35" customHeight="1">
      <c r="A5" s="1"/>
      <c r="B5" s="82"/>
      <c r="C5" s="82"/>
      <c r="D5" s="82"/>
      <c r="E5" s="82"/>
      <c r="F5" s="82"/>
      <c r="G5" s="79"/>
    </row>
    <row r="6" spans="1:7" ht="38.1" customHeight="1">
      <c r="A6" s="1"/>
      <c r="B6" s="4" t="s">
        <v>1</v>
      </c>
      <c r="C6" s="5" t="s">
        <v>67</v>
      </c>
      <c r="D6" s="31" t="s">
        <v>5</v>
      </c>
      <c r="E6" s="31" t="s">
        <v>6</v>
      </c>
      <c r="F6" s="32" t="s">
        <v>0</v>
      </c>
      <c r="G6" s="1"/>
    </row>
    <row r="7" spans="1:7">
      <c r="A7" s="1"/>
      <c r="B7" s="13" t="s">
        <v>4</v>
      </c>
      <c r="C7" s="14" t="s">
        <v>58</v>
      </c>
      <c r="D7" s="15">
        <v>1000</v>
      </c>
      <c r="E7" s="16">
        <v>3</v>
      </c>
      <c r="F7" s="17">
        <f t="shared" ref="F7:F17" si="0">D7*E7</f>
        <v>3000</v>
      </c>
      <c r="G7" s="1"/>
    </row>
    <row r="8" spans="1:7">
      <c r="A8" s="1"/>
      <c r="B8" s="18">
        <v>1</v>
      </c>
      <c r="C8" s="12"/>
      <c r="D8" s="54"/>
      <c r="E8" s="23"/>
      <c r="F8" s="21">
        <f t="shared" si="0"/>
        <v>0</v>
      </c>
      <c r="G8" s="1"/>
    </row>
    <row r="9" spans="1:7">
      <c r="A9" s="1"/>
      <c r="B9" s="19">
        <v>2</v>
      </c>
      <c r="C9" s="12"/>
      <c r="D9" s="54"/>
      <c r="E9" s="23"/>
      <c r="F9" s="21">
        <f t="shared" si="0"/>
        <v>0</v>
      </c>
      <c r="G9" s="1"/>
    </row>
    <row r="10" spans="1:7">
      <c r="A10" s="1"/>
      <c r="B10" s="19">
        <v>3</v>
      </c>
      <c r="C10" s="12"/>
      <c r="D10" s="54"/>
      <c r="E10" s="23"/>
      <c r="F10" s="21">
        <f t="shared" si="0"/>
        <v>0</v>
      </c>
      <c r="G10" s="1"/>
    </row>
    <row r="11" spans="1:7">
      <c r="A11" s="1"/>
      <c r="B11" s="19">
        <v>4</v>
      </c>
      <c r="C11" s="12"/>
      <c r="D11" s="54"/>
      <c r="E11" s="23"/>
      <c r="F11" s="21">
        <f t="shared" si="0"/>
        <v>0</v>
      </c>
      <c r="G11" s="1"/>
    </row>
    <row r="12" spans="1:7">
      <c r="A12" s="1"/>
      <c r="B12" s="19">
        <v>5</v>
      </c>
      <c r="C12" s="12"/>
      <c r="D12" s="54"/>
      <c r="E12" s="23"/>
      <c r="F12" s="21">
        <f t="shared" si="0"/>
        <v>0</v>
      </c>
      <c r="G12" s="1"/>
    </row>
    <row r="13" spans="1:7">
      <c r="A13" s="1"/>
      <c r="B13" s="19">
        <v>6</v>
      </c>
      <c r="C13" s="12"/>
      <c r="D13" s="54"/>
      <c r="E13" s="23"/>
      <c r="F13" s="21">
        <f t="shared" si="0"/>
        <v>0</v>
      </c>
      <c r="G13" s="1"/>
    </row>
    <row r="14" spans="1:7">
      <c r="A14" s="1"/>
      <c r="B14" s="19">
        <v>7</v>
      </c>
      <c r="C14" s="12"/>
      <c r="D14" s="54"/>
      <c r="E14" s="23"/>
      <c r="F14" s="21">
        <f t="shared" si="0"/>
        <v>0</v>
      </c>
      <c r="G14" s="1"/>
    </row>
    <row r="15" spans="1:7">
      <c r="A15" s="1"/>
      <c r="B15" s="19">
        <v>8</v>
      </c>
      <c r="C15" s="12"/>
      <c r="D15" s="54"/>
      <c r="E15" s="23"/>
      <c r="F15" s="21">
        <f t="shared" si="0"/>
        <v>0</v>
      </c>
      <c r="G15" s="1"/>
    </row>
    <row r="16" spans="1:7">
      <c r="A16" s="1"/>
      <c r="B16" s="19">
        <v>9</v>
      </c>
      <c r="C16" s="12"/>
      <c r="D16" s="54"/>
      <c r="E16" s="23"/>
      <c r="F16" s="21">
        <f t="shared" si="0"/>
        <v>0</v>
      </c>
      <c r="G16" s="1"/>
    </row>
    <row r="17" spans="1:7" ht="16.5" thickBot="1">
      <c r="A17" s="1"/>
      <c r="B17" s="19">
        <v>10</v>
      </c>
      <c r="C17" s="12"/>
      <c r="D17" s="54"/>
      <c r="E17" s="23"/>
      <c r="F17" s="22">
        <f t="shared" si="0"/>
        <v>0</v>
      </c>
      <c r="G17" s="1"/>
    </row>
    <row r="18" spans="1:7" ht="21.6" customHeight="1" thickBot="1">
      <c r="A18" s="1"/>
      <c r="B18" s="1"/>
      <c r="C18" s="102" t="s">
        <v>14</v>
      </c>
      <c r="D18" s="113"/>
      <c r="E18" s="113"/>
      <c r="F18" s="67">
        <f>SUM(F8:F17)</f>
        <v>0</v>
      </c>
      <c r="G18" s="1"/>
    </row>
    <row r="19" spans="1:7">
      <c r="A19" s="1"/>
      <c r="B19" s="1"/>
      <c r="C19" s="1"/>
      <c r="D19" s="1"/>
      <c r="E19" s="1"/>
      <c r="F19" s="1"/>
      <c r="G19" s="1"/>
    </row>
    <row r="20" spans="1:7" ht="31.5">
      <c r="A20" s="1"/>
      <c r="B20" s="4" t="s">
        <v>1</v>
      </c>
      <c r="C20" s="5" t="s">
        <v>68</v>
      </c>
      <c r="D20" s="31" t="s">
        <v>5</v>
      </c>
      <c r="E20" s="31" t="s">
        <v>6</v>
      </c>
      <c r="F20" s="32" t="s">
        <v>0</v>
      </c>
      <c r="G20" s="1"/>
    </row>
    <row r="21" spans="1:7">
      <c r="A21" s="1"/>
      <c r="B21" s="13" t="s">
        <v>4</v>
      </c>
      <c r="C21" s="14" t="s">
        <v>27</v>
      </c>
      <c r="D21" s="15">
        <v>99</v>
      </c>
      <c r="E21" s="16">
        <v>3</v>
      </c>
      <c r="F21" s="17">
        <f t="shared" ref="F21:F31" si="1">D21*E21</f>
        <v>297</v>
      </c>
      <c r="G21" s="1"/>
    </row>
    <row r="22" spans="1:7">
      <c r="A22" s="1"/>
      <c r="B22" s="18">
        <v>1</v>
      </c>
      <c r="C22" s="12"/>
      <c r="D22" s="54"/>
      <c r="E22" s="23"/>
      <c r="F22" s="21">
        <f t="shared" si="1"/>
        <v>0</v>
      </c>
      <c r="G22" s="1"/>
    </row>
    <row r="23" spans="1:7">
      <c r="A23" s="1"/>
      <c r="B23" s="19">
        <v>2</v>
      </c>
      <c r="C23" s="12"/>
      <c r="D23" s="54"/>
      <c r="E23" s="23"/>
      <c r="F23" s="21">
        <f t="shared" si="1"/>
        <v>0</v>
      </c>
      <c r="G23" s="1"/>
    </row>
    <row r="24" spans="1:7">
      <c r="A24" s="1"/>
      <c r="B24" s="19">
        <v>3</v>
      </c>
      <c r="C24" s="12"/>
      <c r="D24" s="54"/>
      <c r="E24" s="23"/>
      <c r="F24" s="21">
        <f t="shared" si="1"/>
        <v>0</v>
      </c>
      <c r="G24" s="1"/>
    </row>
    <row r="25" spans="1:7">
      <c r="A25" s="1"/>
      <c r="B25" s="19">
        <v>4</v>
      </c>
      <c r="C25" s="12"/>
      <c r="D25" s="54"/>
      <c r="E25" s="23"/>
      <c r="F25" s="21">
        <f t="shared" si="1"/>
        <v>0</v>
      </c>
      <c r="G25" s="1"/>
    </row>
    <row r="26" spans="1:7">
      <c r="A26" s="1"/>
      <c r="B26" s="19">
        <v>5</v>
      </c>
      <c r="C26" s="12"/>
      <c r="D26" s="54"/>
      <c r="E26" s="23"/>
      <c r="F26" s="21">
        <f t="shared" si="1"/>
        <v>0</v>
      </c>
      <c r="G26" s="1"/>
    </row>
    <row r="27" spans="1:7">
      <c r="A27" s="1"/>
      <c r="B27" s="19">
        <v>6</v>
      </c>
      <c r="C27" s="12"/>
      <c r="D27" s="54"/>
      <c r="E27" s="23"/>
      <c r="F27" s="21">
        <f t="shared" si="1"/>
        <v>0</v>
      </c>
      <c r="G27" s="1"/>
    </row>
    <row r="28" spans="1:7">
      <c r="A28" s="1"/>
      <c r="B28" s="19">
        <v>7</v>
      </c>
      <c r="C28" s="12"/>
      <c r="D28" s="54"/>
      <c r="E28" s="23"/>
      <c r="F28" s="21">
        <f t="shared" si="1"/>
        <v>0</v>
      </c>
      <c r="G28" s="1"/>
    </row>
    <row r="29" spans="1:7">
      <c r="A29" s="1"/>
      <c r="B29" s="19">
        <v>8</v>
      </c>
      <c r="C29" s="12"/>
      <c r="D29" s="54"/>
      <c r="E29" s="23"/>
      <c r="F29" s="21">
        <f t="shared" si="1"/>
        <v>0</v>
      </c>
      <c r="G29" s="1"/>
    </row>
    <row r="30" spans="1:7">
      <c r="A30" s="1"/>
      <c r="B30" s="19">
        <v>9</v>
      </c>
      <c r="C30" s="12"/>
      <c r="D30" s="54"/>
      <c r="E30" s="23"/>
      <c r="F30" s="21">
        <f t="shared" si="1"/>
        <v>0</v>
      </c>
      <c r="G30" s="1"/>
    </row>
    <row r="31" spans="1:7" ht="16.5" thickBot="1">
      <c r="A31" s="1"/>
      <c r="B31" s="19">
        <v>10</v>
      </c>
      <c r="C31" s="12"/>
      <c r="D31" s="54"/>
      <c r="E31" s="23"/>
      <c r="F31" s="22">
        <f t="shared" si="1"/>
        <v>0</v>
      </c>
      <c r="G31" s="1"/>
    </row>
    <row r="32" spans="1:7" ht="21.75" thickBot="1">
      <c r="A32" s="1"/>
      <c r="B32" s="1"/>
      <c r="C32" s="102" t="s">
        <v>24</v>
      </c>
      <c r="D32" s="113"/>
      <c r="E32" s="113"/>
      <c r="F32" s="67">
        <f>SUM(F22:F31)</f>
        <v>0</v>
      </c>
      <c r="G32" s="1"/>
    </row>
    <row r="33" spans="1:7" ht="8.4499999999999993" customHeight="1">
      <c r="A33" s="1"/>
      <c r="B33" s="1"/>
      <c r="C33" s="1"/>
      <c r="D33" s="1"/>
      <c r="E33" s="1"/>
      <c r="F33" s="1"/>
      <c r="G33" s="1"/>
    </row>
  </sheetData>
  <sheetProtection algorithmName="SHA-512" hashValue="0cvaS3Q6r7OhOWPCOPGzTpPTCH4hnh98y80VGF2crjgMmmkBDp69VtrrcOz74WZfIl2ptNDbEYdNJuNMh85YCA==" saltValue="iNx09IuN69LrLPkV5Oq/Tw==" spinCount="100000" sheet="1" selectLockedCells="1"/>
  <mergeCells count="5">
    <mergeCell ref="B2:F2"/>
    <mergeCell ref="C18:E18"/>
    <mergeCell ref="C32:E32"/>
    <mergeCell ref="B3:F3"/>
    <mergeCell ref="B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E592-8874-4475-BE44-AF0C2F697A56}">
  <sheetPr>
    <tabColor rgb="FFC2D2DC"/>
  </sheetPr>
  <dimension ref="A1:S30"/>
  <sheetViews>
    <sheetView topLeftCell="B7" zoomScale="70" zoomScaleNormal="70" workbookViewId="0">
      <selection activeCell="I12" sqref="I12"/>
    </sheetView>
  </sheetViews>
  <sheetFormatPr defaultColWidth="0" defaultRowHeight="15.75" zeroHeight="1"/>
  <cols>
    <col min="1" max="1" width="1.625" style="1" customWidth="1"/>
    <col min="2" max="2" width="8.625" customWidth="1"/>
    <col min="3" max="3" width="19.5" customWidth="1"/>
    <col min="4" max="4" width="35.375" customWidth="1"/>
    <col min="5" max="6" width="27.5" customWidth="1"/>
    <col min="7" max="7" width="21" customWidth="1"/>
    <col min="8" max="8" width="27.625" customWidth="1"/>
    <col min="9" max="9" width="15.875" customWidth="1"/>
    <col min="10" max="12" width="18" customWidth="1"/>
    <col min="13" max="14" width="17.625" customWidth="1"/>
    <col min="15" max="15" width="42" customWidth="1"/>
    <col min="16" max="16" width="19.5" customWidth="1"/>
    <col min="17" max="17" width="1.625" customWidth="1"/>
    <col min="18" max="19" width="0" hidden="1" customWidth="1"/>
    <col min="20" max="16384" width="8.625" hidden="1"/>
  </cols>
  <sheetData>
    <row r="1" spans="1:17" ht="8.4499999999999993" customHeight="1">
      <c r="B1" s="1"/>
      <c r="C1" s="1"/>
      <c r="D1" s="1"/>
      <c r="E1" s="1"/>
      <c r="F1" s="1"/>
      <c r="G1" s="1"/>
      <c r="H1" s="1"/>
      <c r="I1" s="1"/>
      <c r="J1" s="1"/>
      <c r="K1" s="1"/>
      <c r="L1" s="1"/>
      <c r="M1" s="1"/>
      <c r="N1" s="1"/>
      <c r="O1" s="1"/>
      <c r="P1" s="1"/>
      <c r="Q1" s="1"/>
    </row>
    <row r="2" spans="1:17" ht="33.75">
      <c r="B2" s="117" t="s">
        <v>86</v>
      </c>
      <c r="C2" s="118"/>
      <c r="D2" s="118"/>
      <c r="E2" s="118"/>
      <c r="F2" s="118"/>
      <c r="G2" s="118"/>
      <c r="H2" s="118"/>
      <c r="I2" s="118"/>
      <c r="J2" s="118"/>
      <c r="K2" s="118"/>
      <c r="L2" s="118"/>
      <c r="M2" s="118"/>
      <c r="N2" s="118"/>
      <c r="O2" s="118"/>
      <c r="P2" s="119"/>
      <c r="Q2" s="1"/>
    </row>
    <row r="3" spans="1:17" s="1" customFormat="1" ht="6" customHeight="1">
      <c r="A3" s="79"/>
      <c r="B3" s="123"/>
      <c r="C3" s="124"/>
      <c r="D3" s="124"/>
      <c r="E3" s="124"/>
      <c r="F3" s="124"/>
      <c r="G3" s="124"/>
      <c r="H3" s="124"/>
      <c r="I3" s="124"/>
      <c r="J3" s="124"/>
      <c r="K3" s="124"/>
      <c r="L3" s="124"/>
      <c r="M3" s="124"/>
      <c r="N3" s="124"/>
      <c r="O3" s="124"/>
      <c r="P3" s="124"/>
      <c r="Q3" s="79"/>
    </row>
    <row r="4" spans="1:17" ht="88.7" customHeight="1">
      <c r="A4" s="79"/>
      <c r="B4" s="104" t="s">
        <v>103</v>
      </c>
      <c r="C4" s="115"/>
      <c r="D4" s="115"/>
      <c r="E4" s="115"/>
      <c r="F4" s="115"/>
      <c r="G4" s="115"/>
      <c r="H4" s="115"/>
      <c r="I4" s="115"/>
      <c r="J4" s="115"/>
      <c r="K4" s="115"/>
      <c r="L4" s="115"/>
      <c r="M4" s="115"/>
      <c r="N4" s="115"/>
      <c r="O4" s="115"/>
      <c r="P4" s="116"/>
      <c r="Q4" s="79"/>
    </row>
    <row r="5" spans="1:17" s="1" customFormat="1" ht="7.35" customHeight="1">
      <c r="A5" s="79"/>
      <c r="B5" s="80"/>
      <c r="C5" s="81"/>
      <c r="D5" s="81"/>
      <c r="E5" s="81"/>
      <c r="F5" s="81"/>
      <c r="G5" s="81"/>
      <c r="H5" s="81"/>
      <c r="I5" s="81"/>
      <c r="J5" s="81"/>
      <c r="K5" s="81"/>
      <c r="L5" s="81"/>
      <c r="M5" s="81"/>
      <c r="N5" s="81"/>
      <c r="O5" s="81"/>
      <c r="P5" s="81"/>
      <c r="Q5" s="79"/>
    </row>
    <row r="6" spans="1:17" ht="52.7" customHeight="1">
      <c r="B6" s="120" t="s">
        <v>101</v>
      </c>
      <c r="C6" s="121"/>
      <c r="D6" s="121"/>
      <c r="E6" s="121"/>
      <c r="F6" s="121"/>
      <c r="G6" s="121"/>
      <c r="H6" s="121"/>
      <c r="I6" s="121"/>
      <c r="J6" s="121"/>
      <c r="K6" s="121"/>
      <c r="L6" s="121"/>
      <c r="M6" s="121"/>
      <c r="N6" s="121"/>
      <c r="O6" s="121"/>
      <c r="P6" s="122"/>
      <c r="Q6" s="1"/>
    </row>
    <row r="7" spans="1:17" ht="94.7" customHeight="1">
      <c r="B7" s="8" t="s">
        <v>1</v>
      </c>
      <c r="C7" s="10" t="s">
        <v>41</v>
      </c>
      <c r="D7" s="10" t="s">
        <v>40</v>
      </c>
      <c r="E7" s="10" t="s">
        <v>32</v>
      </c>
      <c r="F7" s="10" t="s">
        <v>55</v>
      </c>
      <c r="G7" s="10" t="s">
        <v>72</v>
      </c>
      <c r="H7" s="10" t="s">
        <v>73</v>
      </c>
      <c r="I7" s="10" t="s">
        <v>39</v>
      </c>
      <c r="J7" s="10" t="s">
        <v>47</v>
      </c>
      <c r="K7" s="10" t="s">
        <v>79</v>
      </c>
      <c r="L7" s="10" t="s">
        <v>38</v>
      </c>
      <c r="M7" s="10" t="s">
        <v>37</v>
      </c>
      <c r="N7" s="10" t="s">
        <v>3</v>
      </c>
      <c r="O7" s="10" t="s">
        <v>45</v>
      </c>
      <c r="P7" s="11" t="s">
        <v>0</v>
      </c>
      <c r="Q7" s="1"/>
    </row>
    <row r="8" spans="1:17" ht="46.35" customHeight="1">
      <c r="B8" s="13" t="s">
        <v>4</v>
      </c>
      <c r="C8" s="49" t="s">
        <v>42</v>
      </c>
      <c r="D8" s="14" t="s">
        <v>59</v>
      </c>
      <c r="E8" s="14" t="s">
        <v>49</v>
      </c>
      <c r="F8" s="58" t="s">
        <v>50</v>
      </c>
      <c r="G8" s="20">
        <v>88.5</v>
      </c>
      <c r="H8" s="20">
        <v>456</v>
      </c>
      <c r="I8" s="20">
        <v>840.75</v>
      </c>
      <c r="J8" s="20">
        <v>35</v>
      </c>
      <c r="K8" s="20">
        <v>74</v>
      </c>
      <c r="L8" s="20">
        <v>150</v>
      </c>
      <c r="M8" s="20">
        <v>140</v>
      </c>
      <c r="N8" s="20">
        <v>0</v>
      </c>
      <c r="O8" s="20" t="s">
        <v>46</v>
      </c>
      <c r="P8" s="25">
        <f t="shared" ref="P8:P18" si="0">SUM(G8:O8)</f>
        <v>1784.25</v>
      </c>
      <c r="Q8" s="1"/>
    </row>
    <row r="9" spans="1:17">
      <c r="B9" s="18">
        <v>1</v>
      </c>
      <c r="C9" s="39"/>
      <c r="D9" s="37"/>
      <c r="E9" s="37"/>
      <c r="F9" s="37"/>
      <c r="G9" s="44"/>
      <c r="H9" s="44"/>
      <c r="I9" s="44"/>
      <c r="J9" s="42"/>
      <c r="K9" s="42"/>
      <c r="L9" s="42"/>
      <c r="M9" s="42"/>
      <c r="N9" s="42"/>
      <c r="O9" s="42"/>
      <c r="P9" s="26">
        <f t="shared" si="0"/>
        <v>0</v>
      </c>
      <c r="Q9" s="1"/>
    </row>
    <row r="10" spans="1:17">
      <c r="B10" s="19">
        <v>2</v>
      </c>
      <c r="C10" s="38"/>
      <c r="D10" s="37"/>
      <c r="E10" s="37"/>
      <c r="F10" s="37"/>
      <c r="G10" s="44"/>
      <c r="H10" s="44"/>
      <c r="I10" s="44"/>
      <c r="J10" s="42"/>
      <c r="K10" s="42"/>
      <c r="L10" s="42"/>
      <c r="M10" s="42"/>
      <c r="N10" s="42"/>
      <c r="O10" s="42"/>
      <c r="P10" s="26">
        <f t="shared" si="0"/>
        <v>0</v>
      </c>
      <c r="Q10" s="1"/>
    </row>
    <row r="11" spans="1:17">
      <c r="B11" s="19">
        <v>3</v>
      </c>
      <c r="C11" s="38"/>
      <c r="D11" s="37"/>
      <c r="E11" s="37"/>
      <c r="F11" s="37"/>
      <c r="G11" s="44"/>
      <c r="H11" s="44"/>
      <c r="I11" s="55"/>
      <c r="J11" s="42"/>
      <c r="K11" s="42"/>
      <c r="L11" s="42"/>
      <c r="M11" s="42"/>
      <c r="N11" s="42"/>
      <c r="O11" s="42"/>
      <c r="P11" s="26">
        <f t="shared" si="0"/>
        <v>0</v>
      </c>
      <c r="Q11" s="1"/>
    </row>
    <row r="12" spans="1:17">
      <c r="B12" s="19">
        <v>4</v>
      </c>
      <c r="C12" s="38"/>
      <c r="D12" s="37"/>
      <c r="E12" s="37"/>
      <c r="F12" s="37"/>
      <c r="G12" s="44"/>
      <c r="H12" s="44"/>
      <c r="I12" s="44"/>
      <c r="J12" s="42"/>
      <c r="K12" s="42"/>
      <c r="L12" s="42"/>
      <c r="M12" s="42"/>
      <c r="N12" s="42"/>
      <c r="O12" s="42"/>
      <c r="P12" s="26">
        <f t="shared" si="0"/>
        <v>0</v>
      </c>
      <c r="Q12" s="1"/>
    </row>
    <row r="13" spans="1:17">
      <c r="B13" s="19">
        <v>5</v>
      </c>
      <c r="C13" s="38"/>
      <c r="D13" s="37"/>
      <c r="E13" s="37"/>
      <c r="F13" s="37"/>
      <c r="G13" s="44"/>
      <c r="H13" s="44"/>
      <c r="I13" s="44"/>
      <c r="J13" s="42"/>
      <c r="K13" s="42"/>
      <c r="L13" s="42"/>
      <c r="M13" s="42"/>
      <c r="N13" s="42"/>
      <c r="O13" s="42"/>
      <c r="P13" s="26">
        <f t="shared" si="0"/>
        <v>0</v>
      </c>
      <c r="Q13" s="1"/>
    </row>
    <row r="14" spans="1:17">
      <c r="B14" s="19">
        <v>6</v>
      </c>
      <c r="C14" s="38"/>
      <c r="D14" s="37"/>
      <c r="E14" s="37"/>
      <c r="F14" s="37"/>
      <c r="G14" s="44"/>
      <c r="H14" s="44"/>
      <c r="I14" s="44"/>
      <c r="J14" s="42"/>
      <c r="K14" s="42"/>
      <c r="L14" s="42"/>
      <c r="M14" s="42"/>
      <c r="N14" s="42"/>
      <c r="O14" s="42"/>
      <c r="P14" s="26">
        <f t="shared" si="0"/>
        <v>0</v>
      </c>
      <c r="Q14" s="1"/>
    </row>
    <row r="15" spans="1:17">
      <c r="B15" s="19">
        <v>7</v>
      </c>
      <c r="C15" s="38"/>
      <c r="D15" s="37"/>
      <c r="E15" s="37"/>
      <c r="F15" s="37"/>
      <c r="G15" s="44"/>
      <c r="H15" s="44"/>
      <c r="I15" s="44"/>
      <c r="J15" s="42"/>
      <c r="K15" s="42"/>
      <c r="L15" s="42"/>
      <c r="M15" s="42"/>
      <c r="N15" s="42"/>
      <c r="O15" s="42"/>
      <c r="P15" s="26">
        <f t="shared" si="0"/>
        <v>0</v>
      </c>
      <c r="Q15" s="1"/>
    </row>
    <row r="16" spans="1:17">
      <c r="B16" s="19">
        <v>8</v>
      </c>
      <c r="C16" s="38"/>
      <c r="D16" s="37"/>
      <c r="E16" s="37"/>
      <c r="F16" s="37"/>
      <c r="G16" s="44"/>
      <c r="H16" s="44"/>
      <c r="I16" s="44"/>
      <c r="J16" s="42"/>
      <c r="K16" s="42"/>
      <c r="L16" s="42"/>
      <c r="M16" s="42"/>
      <c r="N16" s="42"/>
      <c r="O16" s="42"/>
      <c r="P16" s="26">
        <f t="shared" si="0"/>
        <v>0</v>
      </c>
      <c r="Q16" s="1"/>
    </row>
    <row r="17" spans="2:17">
      <c r="B17" s="19">
        <v>9</v>
      </c>
      <c r="C17" s="38"/>
      <c r="D17" s="37"/>
      <c r="E17" s="37"/>
      <c r="F17" s="37"/>
      <c r="G17" s="44"/>
      <c r="H17" s="44"/>
      <c r="I17" s="44"/>
      <c r="J17" s="42"/>
      <c r="K17" s="42"/>
      <c r="L17" s="42"/>
      <c r="M17" s="42"/>
      <c r="N17" s="42"/>
      <c r="O17" s="42"/>
      <c r="P17" s="26">
        <f t="shared" si="0"/>
        <v>0</v>
      </c>
      <c r="Q17" s="1"/>
    </row>
    <row r="18" spans="2:17" ht="16.5" thickBot="1">
      <c r="B18" s="19">
        <v>10</v>
      </c>
      <c r="C18" s="38"/>
      <c r="D18" s="37"/>
      <c r="E18" s="37"/>
      <c r="F18" s="37"/>
      <c r="G18" s="44"/>
      <c r="H18" s="44"/>
      <c r="I18" s="44"/>
      <c r="J18" s="42"/>
      <c r="K18" s="42"/>
      <c r="L18" s="42"/>
      <c r="M18" s="42"/>
      <c r="N18" s="42"/>
      <c r="O18" s="42"/>
      <c r="P18" s="26">
        <f t="shared" si="0"/>
        <v>0</v>
      </c>
      <c r="Q18" s="1"/>
    </row>
    <row r="19" spans="2:17" ht="21.6" customHeight="1" thickBot="1">
      <c r="B19" s="1"/>
      <c r="C19" s="1"/>
      <c r="D19" s="102" t="s">
        <v>36</v>
      </c>
      <c r="E19" s="102"/>
      <c r="F19" s="102"/>
      <c r="G19" s="102"/>
      <c r="H19" s="102"/>
      <c r="I19" s="102"/>
      <c r="J19" s="113"/>
      <c r="K19" s="113"/>
      <c r="L19" s="113"/>
      <c r="M19" s="113"/>
      <c r="N19" s="113"/>
      <c r="O19" s="113"/>
      <c r="P19" s="70">
        <f>SUM(P9:P18)</f>
        <v>0</v>
      </c>
      <c r="Q19" s="1"/>
    </row>
    <row r="20" spans="2:17">
      <c r="B20" s="1"/>
      <c r="C20" s="1"/>
      <c r="D20" s="1"/>
      <c r="E20" s="1"/>
      <c r="F20" s="1"/>
      <c r="G20" s="1"/>
      <c r="H20" s="1"/>
      <c r="I20" s="1"/>
      <c r="J20" s="1"/>
      <c r="K20" s="1"/>
      <c r="L20" s="1"/>
      <c r="M20" s="1"/>
      <c r="N20" s="1"/>
      <c r="O20" s="1"/>
      <c r="P20" s="1"/>
      <c r="Q20" s="1"/>
    </row>
    <row r="21" spans="2:17" ht="96" customHeight="1">
      <c r="B21" s="97" t="s">
        <v>102</v>
      </c>
      <c r="C21" s="98"/>
      <c r="D21" s="98"/>
      <c r="E21" s="98"/>
      <c r="F21" s="98"/>
      <c r="G21" s="98"/>
      <c r="H21" s="98"/>
      <c r="I21" s="98"/>
      <c r="J21" s="98"/>
      <c r="K21" s="98"/>
      <c r="L21" s="98"/>
      <c r="M21" s="98"/>
      <c r="N21" s="98"/>
      <c r="O21" s="98"/>
      <c r="P21" s="99"/>
      <c r="Q21" s="1"/>
    </row>
    <row r="22" spans="2:17" ht="56.45" customHeight="1">
      <c r="B22" s="4" t="s">
        <v>1</v>
      </c>
      <c r="C22" s="31" t="s">
        <v>35</v>
      </c>
      <c r="D22" s="31" t="s">
        <v>34</v>
      </c>
      <c r="E22" s="10" t="s">
        <v>32</v>
      </c>
      <c r="F22" s="10" t="s">
        <v>55</v>
      </c>
      <c r="G22" s="31" t="s">
        <v>74</v>
      </c>
      <c r="H22" s="129" t="s">
        <v>33</v>
      </c>
      <c r="I22" s="129"/>
      <c r="J22" s="31" t="s">
        <v>75</v>
      </c>
      <c r="K22" s="31" t="s">
        <v>31</v>
      </c>
      <c r="L22" s="31" t="s">
        <v>76</v>
      </c>
      <c r="M22" s="31" t="s">
        <v>77</v>
      </c>
      <c r="N22" s="31" t="s">
        <v>78</v>
      </c>
      <c r="O22" s="31" t="s">
        <v>45</v>
      </c>
      <c r="P22" s="32" t="s">
        <v>0</v>
      </c>
      <c r="Q22" s="1"/>
    </row>
    <row r="23" spans="2:17" ht="103.35" customHeight="1">
      <c r="B23" s="13" t="s">
        <v>4</v>
      </c>
      <c r="C23" s="49" t="s">
        <v>48</v>
      </c>
      <c r="D23" s="14" t="s">
        <v>60</v>
      </c>
      <c r="E23" s="14" t="s">
        <v>51</v>
      </c>
      <c r="F23" s="14" t="s">
        <v>52</v>
      </c>
      <c r="G23" s="16" t="s">
        <v>43</v>
      </c>
      <c r="H23" s="127" t="s">
        <v>44</v>
      </c>
      <c r="I23" s="128"/>
      <c r="J23" s="20">
        <v>75</v>
      </c>
      <c r="K23" s="48">
        <v>20</v>
      </c>
      <c r="L23" s="20">
        <v>400</v>
      </c>
      <c r="M23" s="20">
        <v>300</v>
      </c>
      <c r="N23" s="20">
        <v>76.25</v>
      </c>
      <c r="O23" s="41" t="s">
        <v>65</v>
      </c>
      <c r="P23" s="45">
        <f t="shared" ref="P23:P28" si="1">(J23*K23)+L23+M23+N23</f>
        <v>2276.25</v>
      </c>
      <c r="Q23" s="1"/>
    </row>
    <row r="24" spans="2:17">
      <c r="B24" s="18">
        <v>1</v>
      </c>
      <c r="C24" s="39"/>
      <c r="D24" s="37"/>
      <c r="E24" s="37"/>
      <c r="F24" s="37"/>
      <c r="G24" s="23"/>
      <c r="H24" s="125"/>
      <c r="I24" s="126"/>
      <c r="J24" s="46"/>
      <c r="K24" s="47"/>
      <c r="L24" s="46"/>
      <c r="M24" s="46"/>
      <c r="N24" s="46"/>
      <c r="O24" s="43"/>
      <c r="P24" s="26">
        <f t="shared" si="1"/>
        <v>0</v>
      </c>
      <c r="Q24" s="1"/>
    </row>
    <row r="25" spans="2:17">
      <c r="B25" s="19">
        <v>2</v>
      </c>
      <c r="C25" s="38"/>
      <c r="D25" s="37"/>
      <c r="E25" s="37"/>
      <c r="F25" s="37"/>
      <c r="G25" s="23"/>
      <c r="H25" s="125"/>
      <c r="I25" s="126"/>
      <c r="J25" s="46"/>
      <c r="K25" s="47"/>
      <c r="L25" s="46"/>
      <c r="M25" s="46"/>
      <c r="N25" s="46"/>
      <c r="O25" s="43"/>
      <c r="P25" s="26">
        <f t="shared" si="1"/>
        <v>0</v>
      </c>
      <c r="Q25" s="1"/>
    </row>
    <row r="26" spans="2:17">
      <c r="B26" s="19">
        <v>3</v>
      </c>
      <c r="C26" s="38"/>
      <c r="D26" s="37"/>
      <c r="E26" s="37"/>
      <c r="F26" s="37"/>
      <c r="G26" s="23"/>
      <c r="H26" s="125"/>
      <c r="I26" s="126"/>
      <c r="J26" s="46"/>
      <c r="K26" s="47"/>
      <c r="L26" s="46"/>
      <c r="M26" s="46"/>
      <c r="N26" s="46"/>
      <c r="O26" s="43"/>
      <c r="P26" s="26">
        <f t="shared" si="1"/>
        <v>0</v>
      </c>
      <c r="Q26" s="1"/>
    </row>
    <row r="27" spans="2:17">
      <c r="B27" s="19">
        <v>4</v>
      </c>
      <c r="C27" s="38"/>
      <c r="D27" s="37"/>
      <c r="E27" s="37"/>
      <c r="F27" s="37"/>
      <c r="G27" s="23"/>
      <c r="H27" s="125"/>
      <c r="I27" s="126"/>
      <c r="J27" s="46"/>
      <c r="K27" s="47"/>
      <c r="L27" s="46"/>
      <c r="M27" s="46"/>
      <c r="N27" s="46"/>
      <c r="O27" s="43"/>
      <c r="P27" s="26">
        <f t="shared" si="1"/>
        <v>0</v>
      </c>
      <c r="Q27" s="1"/>
    </row>
    <row r="28" spans="2:17" ht="16.5" thickBot="1">
      <c r="B28" s="19">
        <v>5</v>
      </c>
      <c r="C28" s="38"/>
      <c r="D28" s="37"/>
      <c r="E28" s="37"/>
      <c r="F28" s="37"/>
      <c r="G28" s="23"/>
      <c r="H28" s="125"/>
      <c r="I28" s="126"/>
      <c r="J28" s="46"/>
      <c r="K28" s="47"/>
      <c r="L28" s="46"/>
      <c r="M28" s="46"/>
      <c r="N28" s="46"/>
      <c r="O28" s="43"/>
      <c r="P28" s="26">
        <f t="shared" si="1"/>
        <v>0</v>
      </c>
      <c r="Q28" s="1"/>
    </row>
    <row r="29" spans="2:17" ht="21.75" thickBot="1">
      <c r="B29" s="1"/>
      <c r="C29" s="1"/>
      <c r="D29" s="102" t="s">
        <v>30</v>
      </c>
      <c r="E29" s="102"/>
      <c r="F29" s="102"/>
      <c r="G29" s="102"/>
      <c r="H29" s="102"/>
      <c r="I29" s="102"/>
      <c r="J29" s="113"/>
      <c r="K29" s="113"/>
      <c r="L29" s="113"/>
      <c r="M29" s="113"/>
      <c r="N29" s="113"/>
      <c r="O29" s="113"/>
      <c r="P29" s="70">
        <f>SUM(P24:P28)</f>
        <v>0</v>
      </c>
      <c r="Q29" s="1"/>
    </row>
    <row r="30" spans="2:17" ht="8.4499999999999993" customHeight="1">
      <c r="B30" s="1"/>
      <c r="C30" s="1"/>
      <c r="D30" s="1"/>
      <c r="E30" s="1"/>
      <c r="F30" s="1"/>
      <c r="G30" s="1"/>
      <c r="H30" s="1"/>
      <c r="I30" s="1"/>
      <c r="J30" s="1"/>
      <c r="K30" s="1"/>
      <c r="L30" s="1"/>
      <c r="M30" s="1"/>
      <c r="N30" s="1"/>
      <c r="O30" s="1"/>
      <c r="P30" s="1"/>
      <c r="Q30" s="1"/>
    </row>
  </sheetData>
  <sheetProtection algorithmName="SHA-512" hashValue="dZxKWMkGkK+5QPr+rQkO5yb2e2HkrHkFdrXErOXYv2tcbKezXxbuw06TJZrKs4rnNgp8X5vCCmVQVQ64Hep5Ow==" saltValue="XfV7vGKVQO/hk1mOoxTFlg==" spinCount="100000" sheet="1" selectLockedCells="1"/>
  <mergeCells count="14">
    <mergeCell ref="B2:P2"/>
    <mergeCell ref="B6:P6"/>
    <mergeCell ref="D19:O19"/>
    <mergeCell ref="B21:P21"/>
    <mergeCell ref="D29:O29"/>
    <mergeCell ref="B3:P3"/>
    <mergeCell ref="B4:P4"/>
    <mergeCell ref="H24:I24"/>
    <mergeCell ref="H25:I25"/>
    <mergeCell ref="H23:I23"/>
    <mergeCell ref="H26:I26"/>
    <mergeCell ref="H27:I27"/>
    <mergeCell ref="H28:I28"/>
    <mergeCell ref="H22:I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2252-0916-4955-B4F4-0E3F8D77EED9}">
  <sheetPr>
    <tabColor rgb="FFD1DDE5"/>
  </sheetPr>
  <dimension ref="A1:I40"/>
  <sheetViews>
    <sheetView zoomScaleNormal="100" workbookViewId="0">
      <selection activeCell="E8" sqref="E8"/>
    </sheetView>
  </sheetViews>
  <sheetFormatPr defaultColWidth="0" defaultRowHeight="15.75" zeroHeight="1"/>
  <cols>
    <col min="1" max="1" width="1.625" customWidth="1"/>
    <col min="2" max="2" width="8.625" customWidth="1"/>
    <col min="3" max="3" width="62" customWidth="1"/>
    <col min="4" max="5" width="13.625" customWidth="1"/>
    <col min="6" max="6" width="22.5" customWidth="1"/>
    <col min="7" max="7" width="1.625" customWidth="1"/>
    <col min="8" max="9" width="0" hidden="1" customWidth="1"/>
    <col min="10" max="16384" width="8.625" hidden="1"/>
  </cols>
  <sheetData>
    <row r="1" spans="1:7" ht="8.4499999999999993" customHeight="1">
      <c r="A1" s="1"/>
      <c r="B1" s="1"/>
      <c r="C1" s="1"/>
      <c r="D1" s="1"/>
      <c r="E1" s="1"/>
      <c r="F1" s="1"/>
      <c r="G1" s="1"/>
    </row>
    <row r="2" spans="1:7" ht="33.75">
      <c r="A2" s="1"/>
      <c r="B2" s="130" t="s">
        <v>87</v>
      </c>
      <c r="C2" s="131"/>
      <c r="D2" s="131"/>
      <c r="E2" s="131"/>
      <c r="F2" s="132"/>
      <c r="G2" s="1"/>
    </row>
    <row r="3" spans="1:7" ht="7.7" customHeight="1">
      <c r="A3" s="1"/>
      <c r="B3" s="1"/>
      <c r="C3" s="1"/>
      <c r="D3" s="1"/>
      <c r="E3" s="1"/>
      <c r="F3" s="1"/>
      <c r="G3" s="1"/>
    </row>
    <row r="4" spans="1:7" ht="45.6" customHeight="1">
      <c r="A4" s="1"/>
      <c r="B4" s="104" t="s">
        <v>61</v>
      </c>
      <c r="C4" s="115"/>
      <c r="D4" s="115"/>
      <c r="E4" s="115"/>
      <c r="F4" s="116"/>
      <c r="G4" s="1"/>
    </row>
    <row r="5" spans="1:7" ht="7.7" customHeight="1">
      <c r="A5" s="1"/>
      <c r="B5" s="1"/>
      <c r="C5" s="1"/>
      <c r="D5" s="1"/>
      <c r="E5" s="1"/>
      <c r="F5" s="1"/>
      <c r="G5" s="1"/>
    </row>
    <row r="6" spans="1:7" ht="38.1" customHeight="1">
      <c r="A6" s="1"/>
      <c r="B6" s="8" t="s">
        <v>1</v>
      </c>
      <c r="C6" s="9" t="s">
        <v>3</v>
      </c>
      <c r="D6" s="10" t="s">
        <v>5</v>
      </c>
      <c r="E6" s="10" t="s">
        <v>6</v>
      </c>
      <c r="F6" s="11" t="s">
        <v>0</v>
      </c>
      <c r="G6" s="1"/>
    </row>
    <row r="7" spans="1:7">
      <c r="A7" s="1"/>
      <c r="B7" s="13" t="s">
        <v>4</v>
      </c>
      <c r="C7" s="14" t="s">
        <v>26</v>
      </c>
      <c r="D7" s="24">
        <v>500</v>
      </c>
      <c r="E7" s="16">
        <v>1</v>
      </c>
      <c r="F7" s="25">
        <f t="shared" ref="F7:F17" si="0">D7*E7</f>
        <v>500</v>
      </c>
      <c r="G7" s="1"/>
    </row>
    <row r="8" spans="1:7">
      <c r="A8" s="1"/>
      <c r="B8" s="18">
        <v>1</v>
      </c>
      <c r="C8" s="12"/>
      <c r="D8" s="54"/>
      <c r="E8" s="23"/>
      <c r="F8" s="26">
        <f t="shared" si="0"/>
        <v>0</v>
      </c>
      <c r="G8" s="1"/>
    </row>
    <row r="9" spans="1:7">
      <c r="A9" s="1"/>
      <c r="B9" s="19">
        <v>2</v>
      </c>
      <c r="C9" s="12"/>
      <c r="D9" s="54"/>
      <c r="E9" s="23"/>
      <c r="F9" s="26">
        <f t="shared" si="0"/>
        <v>0</v>
      </c>
      <c r="G9" s="1"/>
    </row>
    <row r="10" spans="1:7">
      <c r="A10" s="1"/>
      <c r="B10" s="19">
        <v>3</v>
      </c>
      <c r="C10" s="12"/>
      <c r="D10" s="54"/>
      <c r="E10" s="23"/>
      <c r="F10" s="26">
        <f t="shared" si="0"/>
        <v>0</v>
      </c>
      <c r="G10" s="1"/>
    </row>
    <row r="11" spans="1:7">
      <c r="A11" s="1"/>
      <c r="B11" s="19">
        <v>4</v>
      </c>
      <c r="C11" s="12"/>
      <c r="D11" s="54"/>
      <c r="E11" s="23"/>
      <c r="F11" s="26">
        <f t="shared" si="0"/>
        <v>0</v>
      </c>
      <c r="G11" s="1"/>
    </row>
    <row r="12" spans="1:7">
      <c r="A12" s="1"/>
      <c r="B12" s="19">
        <v>5</v>
      </c>
      <c r="C12" s="12"/>
      <c r="D12" s="54"/>
      <c r="E12" s="23"/>
      <c r="F12" s="26">
        <f t="shared" si="0"/>
        <v>0</v>
      </c>
      <c r="G12" s="1"/>
    </row>
    <row r="13" spans="1:7">
      <c r="A13" s="1"/>
      <c r="B13" s="19">
        <v>6</v>
      </c>
      <c r="C13" s="12"/>
      <c r="D13" s="54"/>
      <c r="E13" s="23"/>
      <c r="F13" s="26">
        <f t="shared" si="0"/>
        <v>0</v>
      </c>
      <c r="G13" s="1"/>
    </row>
    <row r="14" spans="1:7">
      <c r="A14" s="1"/>
      <c r="B14" s="19">
        <v>7</v>
      </c>
      <c r="C14" s="12"/>
      <c r="D14" s="54"/>
      <c r="E14" s="23"/>
      <c r="F14" s="26">
        <f t="shared" si="0"/>
        <v>0</v>
      </c>
      <c r="G14" s="1"/>
    </row>
    <row r="15" spans="1:7">
      <c r="A15" s="1"/>
      <c r="B15" s="19">
        <v>8</v>
      </c>
      <c r="C15" s="12"/>
      <c r="D15" s="54"/>
      <c r="E15" s="23"/>
      <c r="F15" s="26">
        <f t="shared" si="0"/>
        <v>0</v>
      </c>
      <c r="G15" s="1"/>
    </row>
    <row r="16" spans="1:7">
      <c r="A16" s="1"/>
      <c r="B16" s="19">
        <v>9</v>
      </c>
      <c r="C16" s="12"/>
      <c r="D16" s="54"/>
      <c r="E16" s="23"/>
      <c r="F16" s="26">
        <f t="shared" si="0"/>
        <v>0</v>
      </c>
      <c r="G16" s="1"/>
    </row>
    <row r="17" spans="1:7" ht="16.5" thickBot="1">
      <c r="A17" s="1"/>
      <c r="B17" s="19">
        <v>10</v>
      </c>
      <c r="C17" s="12"/>
      <c r="D17" s="54"/>
      <c r="E17" s="23"/>
      <c r="F17" s="27">
        <f t="shared" si="0"/>
        <v>0</v>
      </c>
      <c r="G17" s="1"/>
    </row>
    <row r="18" spans="1:7" ht="21.6" customHeight="1" thickBot="1">
      <c r="A18" s="1"/>
      <c r="B18" s="1"/>
      <c r="C18" s="102" t="s">
        <v>15</v>
      </c>
      <c r="D18" s="113"/>
      <c r="E18" s="113"/>
      <c r="F18" s="73">
        <f>SUM(F8:F17)</f>
        <v>0</v>
      </c>
      <c r="G18" s="1"/>
    </row>
    <row r="19" spans="1:7" ht="8.4499999999999993" customHeight="1">
      <c r="A19" s="1"/>
      <c r="B19" s="1"/>
      <c r="C19" s="1"/>
      <c r="D19" s="1"/>
      <c r="E19" s="1"/>
      <c r="F19" s="1"/>
      <c r="G19" s="1"/>
    </row>
    <row r="33" customFormat="1" hidden="1"/>
    <row r="34" customFormat="1" hidden="1"/>
    <row r="35" customFormat="1" hidden="1"/>
    <row r="36" customFormat="1" hidden="1"/>
    <row r="37" customFormat="1" hidden="1"/>
    <row r="38" customFormat="1" hidden="1"/>
    <row r="39" customFormat="1" hidden="1"/>
    <row r="40" customFormat="1" hidden="1"/>
  </sheetData>
  <sheetProtection sheet="1" selectLockedCells="1"/>
  <mergeCells count="3">
    <mergeCell ref="B2:F2"/>
    <mergeCell ref="C18:E18"/>
    <mergeCell ref="B4: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8CE5-6EB0-4E53-9A75-C68B3E908121}">
  <sheetPr>
    <tabColor rgb="FFE7EDF1"/>
  </sheetPr>
  <dimension ref="A1:H12"/>
  <sheetViews>
    <sheetView zoomScaleNormal="100" workbookViewId="0">
      <selection activeCell="E9" sqref="E9:F9"/>
    </sheetView>
  </sheetViews>
  <sheetFormatPr defaultColWidth="0" defaultRowHeight="15.75" zeroHeight="1"/>
  <cols>
    <col min="1" max="1" width="1.625" customWidth="1"/>
    <col min="2" max="2" width="10.5" customWidth="1"/>
    <col min="3" max="3" width="62" customWidth="1"/>
    <col min="4" max="4" width="25.5" customWidth="1"/>
    <col min="5" max="5" width="17.5" customWidth="1"/>
    <col min="6" max="6" width="13.625" customWidth="1"/>
    <col min="7" max="7" width="22.5" customWidth="1"/>
    <col min="8" max="8" width="1.625" customWidth="1"/>
    <col min="9" max="16384" width="8.625" hidden="1"/>
  </cols>
  <sheetData>
    <row r="1" spans="1:8" ht="7.7" customHeight="1">
      <c r="A1" s="1"/>
      <c r="B1" s="1"/>
      <c r="C1" s="1"/>
      <c r="D1" s="1"/>
      <c r="E1" s="1"/>
      <c r="F1" s="1"/>
      <c r="G1" s="1"/>
      <c r="H1" s="1"/>
    </row>
    <row r="2" spans="1:8" ht="33.75">
      <c r="A2" s="1"/>
      <c r="B2" s="133" t="s">
        <v>91</v>
      </c>
      <c r="C2" s="134"/>
      <c r="D2" s="134"/>
      <c r="E2" s="134"/>
      <c r="F2" s="134"/>
      <c r="G2" s="135"/>
      <c r="H2" s="1"/>
    </row>
    <row r="3" spans="1:8" ht="7.7" customHeight="1">
      <c r="A3" s="1"/>
      <c r="B3" s="1"/>
      <c r="C3" s="1"/>
      <c r="D3" s="1"/>
      <c r="E3" s="1"/>
      <c r="F3" s="1"/>
      <c r="G3" s="1"/>
      <c r="H3" s="1"/>
    </row>
    <row r="4" spans="1:8" ht="111.2" customHeight="1">
      <c r="A4" s="1"/>
      <c r="B4" s="104" t="s">
        <v>89</v>
      </c>
      <c r="C4" s="115"/>
      <c r="D4" s="115"/>
      <c r="E4" s="115"/>
      <c r="F4" s="115"/>
      <c r="G4" s="116"/>
      <c r="H4" s="1"/>
    </row>
    <row r="5" spans="1:8" ht="7.7" customHeight="1">
      <c r="A5" s="57"/>
      <c r="B5" s="57"/>
      <c r="C5" s="57"/>
      <c r="D5" s="57"/>
      <c r="E5" s="57"/>
      <c r="F5" s="57"/>
      <c r="G5" s="57"/>
      <c r="H5" s="57"/>
    </row>
    <row r="6" spans="1:8">
      <c r="A6" s="1"/>
      <c r="B6" s="8" t="s">
        <v>1</v>
      </c>
      <c r="C6" s="9" t="s">
        <v>11</v>
      </c>
      <c r="D6" s="7" t="s">
        <v>10</v>
      </c>
      <c r="E6" s="7" t="s">
        <v>8</v>
      </c>
      <c r="F6" s="7" t="s">
        <v>9</v>
      </c>
      <c r="G6" s="11" t="s">
        <v>0</v>
      </c>
      <c r="H6" s="1"/>
    </row>
    <row r="7" spans="1:8" ht="23.25" customHeight="1">
      <c r="A7" s="1"/>
      <c r="B7" s="13" t="s">
        <v>28</v>
      </c>
      <c r="C7" s="14" t="s">
        <v>12</v>
      </c>
      <c r="D7" s="36" t="s">
        <v>13</v>
      </c>
      <c r="E7" s="20">
        <v>30000</v>
      </c>
      <c r="F7" s="29">
        <v>0.22</v>
      </c>
      <c r="G7" s="25">
        <f>E7*F7</f>
        <v>6600</v>
      </c>
      <c r="H7" s="1"/>
    </row>
    <row r="8" spans="1:8" ht="31.5">
      <c r="A8" s="1"/>
      <c r="B8" s="13" t="s">
        <v>29</v>
      </c>
      <c r="C8" s="14" t="s">
        <v>90</v>
      </c>
      <c r="D8" s="36" t="s">
        <v>25</v>
      </c>
      <c r="E8" s="20">
        <v>4090</v>
      </c>
      <c r="F8" s="29">
        <v>0.15</v>
      </c>
      <c r="G8" s="25">
        <f>E8*F8</f>
        <v>613.5</v>
      </c>
      <c r="H8" s="1"/>
    </row>
    <row r="9" spans="1:8" ht="44.25" customHeight="1">
      <c r="A9" s="1"/>
      <c r="B9" s="19">
        <v>1</v>
      </c>
      <c r="C9" s="12"/>
      <c r="D9" s="28"/>
      <c r="E9" s="50"/>
      <c r="F9" s="30"/>
      <c r="G9" s="3">
        <f>E9*F9</f>
        <v>0</v>
      </c>
      <c r="H9" s="1"/>
    </row>
    <row r="10" spans="1:8" ht="44.25" customHeight="1" thickBot="1">
      <c r="A10" s="1"/>
      <c r="B10" s="19">
        <v>2</v>
      </c>
      <c r="C10" s="12"/>
      <c r="D10" s="28"/>
      <c r="E10" s="50"/>
      <c r="F10" s="30"/>
      <c r="G10" s="3">
        <f>E10*F10</f>
        <v>0</v>
      </c>
      <c r="H10" s="1"/>
    </row>
    <row r="11" spans="1:8" ht="21.75" thickBot="1">
      <c r="A11" s="1"/>
      <c r="B11" s="136"/>
      <c r="C11" s="137"/>
      <c r="D11" s="137"/>
      <c r="E11" s="102" t="s">
        <v>16</v>
      </c>
      <c r="F11" s="138"/>
      <c r="G11" s="76">
        <f>SUM(G9:G10)</f>
        <v>0</v>
      </c>
      <c r="H11" s="1"/>
    </row>
    <row r="12" spans="1:8">
      <c r="A12" s="1"/>
      <c r="B12" s="139"/>
      <c r="C12" s="140"/>
      <c r="D12" s="140"/>
      <c r="E12" s="1"/>
      <c r="F12" s="1"/>
      <c r="G12" s="1"/>
      <c r="H12" s="1"/>
    </row>
  </sheetData>
  <sheetProtection algorithmName="SHA-512" hashValue="Q/ZYLXhmKCVW3ceX/vQFY2TyuU3L3T26CAt0UBaTKprRJvO+hmTnf2+hPyAo9UlXrnn1GrBT64msOFmUetsCug==" saltValue="8CFOgYbw6Do2a8MkWU5BjQ==" spinCount="100000" sheet="1" objects="1" scenarios="1" selectLockedCells="1"/>
  <protectedRanges>
    <protectedRange algorithmName="SHA-512" hashValue="YQkTMQ9hxr+xeaqAr7XZe9PTRyAfcjZb+XahBL+u9+fHjSHYFPPzSj6JO2sYaTbv00gDqRE85vkdXvaLIPFomw==" saltValue="vFAWcyEqm96SnazGpsWszg==" spinCount="100000" sqref="C9:F10" name="Range1"/>
  </protectedRanges>
  <mergeCells count="5">
    <mergeCell ref="B2:G2"/>
    <mergeCell ref="B4:G4"/>
    <mergeCell ref="B11:D11"/>
    <mergeCell ref="E11:F11"/>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42F893-2FBC-47AD-9226-2DDBD0873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9DE962-AD5D-454A-9636-4A268BA72EF2}">
  <ds:schemaRefs>
    <ds:schemaRef ds:uri="http://purl.org/dc/terms/"/>
    <ds:schemaRef ds:uri="http://schemas.microsoft.com/office/infopath/2007/PartnerControls"/>
    <ds:schemaRef ds:uri="16c05727-aa75-4e4a-9b5f-8a80a1165891"/>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71af3243-3dd4-4a8d-8c0d-dd76da1f02a5"/>
  </ds:schemaRefs>
</ds:datastoreItem>
</file>

<file path=customXml/itemProps3.xml><?xml version="1.0" encoding="utf-8"?>
<ds:datastoreItem xmlns:ds="http://schemas.openxmlformats.org/officeDocument/2006/customXml" ds:itemID="{5804F264-7800-482F-BDC4-FE57955AE7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TM03428990</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1-PERSONNEL (CB Only)</vt:lpstr>
      <vt:lpstr>2-SERVICE CONTRACTS (CB Only)</vt:lpstr>
      <vt:lpstr>3-EQUIPMENT&amp;SUPPLIES (CB Only)</vt:lpstr>
      <vt:lpstr>4-TRAVEL&amp;TRAINING (T2, T3)</vt:lpstr>
      <vt:lpstr>5-OTHER COSTS (CB Only)</vt:lpstr>
      <vt:lpstr>6-INDIRECT (Travel, CB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2019-06-18T17:24:40Z</dcterms:created>
  <dcterms:modified xsi:type="dcterms:W3CDTF">2025-09-25T14:11:03Z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